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PPEDA 2025\Monev 2025\Tw I 2025\Olah Form E.81 Tw I 2025\OPD\"/>
    </mc:Choice>
  </mc:AlternateContent>
  <xr:revisionPtr revIDLastSave="0" documentId="13_ncr:1_{BBAF04CE-E8AD-4433-8ECD-683D02622EDA}" xr6:coauthVersionLast="47" xr6:coauthVersionMax="47" xr10:uidLastSave="{00000000-0000-0000-0000-000000000000}"/>
  <bookViews>
    <workbookView xWindow="-120" yWindow="-120" windowWidth="29040" windowHeight="15840" xr2:uid="{4A91DB3E-4405-487D-A051-66C49B55BEC7}"/>
  </bookViews>
  <sheets>
    <sheet name="Sheet1" sheetId="1" r:id="rId1"/>
  </sheets>
  <definedNames>
    <definedName name="_xlnm._FilterDatabase" localSheetId="0" hidden="1">Sheet1!$B$13:$AN$91</definedName>
    <definedName name="_xlnm.Print_Area" localSheetId="0">Sheet1!$B$1:$AN$91</definedName>
    <definedName name="_xlnm.Print_Titles" localSheetId="0">Sheet1!$8:$13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K91" i="1" l="1"/>
  <c r="AF91" i="1"/>
  <c r="AH53" i="1"/>
  <c r="AE59" i="1"/>
  <c r="AJ59" i="1" s="1"/>
  <c r="AL59" i="1" s="1"/>
  <c r="AC59" i="1"/>
  <c r="AH59" i="1" s="1"/>
  <c r="AK59" i="1" s="1"/>
  <c r="AH17" i="1"/>
  <c r="AE78" i="1"/>
  <c r="AJ78" i="1" s="1"/>
  <c r="AL78" i="1" s="1"/>
  <c r="AC78" i="1"/>
  <c r="AH78" i="1" s="1"/>
  <c r="AK78" i="1" s="1"/>
  <c r="AE77" i="1"/>
  <c r="AJ77" i="1" s="1"/>
  <c r="AL77" i="1" s="1"/>
  <c r="AC77" i="1"/>
  <c r="AH77" i="1" s="1"/>
  <c r="AK77" i="1" s="1"/>
  <c r="AE76" i="1"/>
  <c r="AJ76" i="1" s="1"/>
  <c r="AL76" i="1" s="1"/>
  <c r="AC76" i="1"/>
  <c r="AH76" i="1" s="1"/>
  <c r="AK76" i="1" s="1"/>
  <c r="S55" i="1"/>
  <c r="P55" i="1"/>
  <c r="M55" i="1"/>
  <c r="J55" i="1"/>
  <c r="P27" i="1"/>
  <c r="P84" i="1"/>
  <c r="S84" i="1"/>
  <c r="V84" i="1"/>
  <c r="Y84" i="1"/>
  <c r="AB84" i="1"/>
  <c r="M91" i="1"/>
  <c r="AE90" i="1"/>
  <c r="AG90" i="1" s="1"/>
  <c r="AC90" i="1"/>
  <c r="AF90" i="1" s="1"/>
  <c r="AE89" i="1"/>
  <c r="AG89" i="1" s="1"/>
  <c r="AC89" i="1"/>
  <c r="AF89" i="1" s="1"/>
  <c r="AE88" i="1"/>
  <c r="AG88" i="1" s="1"/>
  <c r="AC88" i="1"/>
  <c r="AH88" i="1" s="1"/>
  <c r="AK88" i="1" s="1"/>
  <c r="AE87" i="1"/>
  <c r="AG87" i="1" s="1"/>
  <c r="AC87" i="1"/>
  <c r="AH87" i="1" s="1"/>
  <c r="AK87" i="1" s="1"/>
  <c r="AB86" i="1"/>
  <c r="Y86" i="1"/>
  <c r="V86" i="1"/>
  <c r="S86" i="1"/>
  <c r="P86" i="1"/>
  <c r="J86" i="1"/>
  <c r="AE85" i="1"/>
  <c r="AG85" i="1" s="1"/>
  <c r="AC85" i="1"/>
  <c r="AH85" i="1" s="1"/>
  <c r="AK85" i="1" s="1"/>
  <c r="AC84" i="1"/>
  <c r="AF84" i="1" s="1"/>
  <c r="J84" i="1"/>
  <c r="AE83" i="1"/>
  <c r="AG83" i="1" s="1"/>
  <c r="AC83" i="1"/>
  <c r="AH83" i="1" s="1"/>
  <c r="AK83" i="1" s="1"/>
  <c r="AE82" i="1"/>
  <c r="AG82" i="1" s="1"/>
  <c r="AC82" i="1"/>
  <c r="AH82" i="1" s="1"/>
  <c r="AK82" i="1" s="1"/>
  <c r="AE81" i="1"/>
  <c r="AG81" i="1" s="1"/>
  <c r="AC81" i="1"/>
  <c r="AH81" i="1" s="1"/>
  <c r="AK81" i="1" s="1"/>
  <c r="AB80" i="1"/>
  <c r="Y80" i="1"/>
  <c r="V80" i="1"/>
  <c r="S80" i="1"/>
  <c r="AC80" i="1"/>
  <c r="P80" i="1"/>
  <c r="J80" i="1"/>
  <c r="AE79" i="1"/>
  <c r="AJ79" i="1" s="1"/>
  <c r="AL79" i="1" s="1"/>
  <c r="AC79" i="1"/>
  <c r="AF79" i="1" s="1"/>
  <c r="AE75" i="1"/>
  <c r="AJ75" i="1" s="1"/>
  <c r="AL75" i="1" s="1"/>
  <c r="AC75" i="1"/>
  <c r="AF75" i="1" s="1"/>
  <c r="AC74" i="1"/>
  <c r="AF74" i="1" s="1"/>
  <c r="AB74" i="1"/>
  <c r="Y74" i="1"/>
  <c r="V74" i="1"/>
  <c r="S74" i="1"/>
  <c r="P74" i="1"/>
  <c r="J74" i="1"/>
  <c r="AE73" i="1"/>
  <c r="AJ73" i="1" s="1"/>
  <c r="AL73" i="1" s="1"/>
  <c r="AC73" i="1"/>
  <c r="AH73" i="1" s="1"/>
  <c r="AK73" i="1" s="1"/>
  <c r="AE72" i="1"/>
  <c r="AJ72" i="1" s="1"/>
  <c r="AL72" i="1" s="1"/>
  <c r="AC72" i="1"/>
  <c r="AH72" i="1" s="1"/>
  <c r="AK72" i="1" s="1"/>
  <c r="AE71" i="1"/>
  <c r="AG71" i="1" s="1"/>
  <c r="AC71" i="1"/>
  <c r="AH71" i="1" s="1"/>
  <c r="AK71" i="1" s="1"/>
  <c r="AE70" i="1"/>
  <c r="AJ70" i="1" s="1"/>
  <c r="AL70" i="1" s="1"/>
  <c r="AC70" i="1"/>
  <c r="AH70" i="1" s="1"/>
  <c r="AK70" i="1" s="1"/>
  <c r="AE69" i="1"/>
  <c r="AG69" i="1" s="1"/>
  <c r="AC69" i="1"/>
  <c r="AH69" i="1" s="1"/>
  <c r="AK69" i="1" s="1"/>
  <c r="AE68" i="1"/>
  <c r="AG68" i="1" s="1"/>
  <c r="AC68" i="1"/>
  <c r="AH68" i="1" s="1"/>
  <c r="AK68" i="1" s="1"/>
  <c r="AE67" i="1"/>
  <c r="AG67" i="1" s="1"/>
  <c r="AC67" i="1"/>
  <c r="AH67" i="1" s="1"/>
  <c r="AK67" i="1" s="1"/>
  <c r="AB66" i="1"/>
  <c r="Y66" i="1"/>
  <c r="V66" i="1"/>
  <c r="S66" i="1"/>
  <c r="P66" i="1"/>
  <c r="J66" i="1"/>
  <c r="AE65" i="1"/>
  <c r="AJ65" i="1" s="1"/>
  <c r="AL65" i="1" s="1"/>
  <c r="AC65" i="1"/>
  <c r="AH65" i="1" s="1"/>
  <c r="AK65" i="1" s="1"/>
  <c r="AE64" i="1"/>
  <c r="AJ64" i="1" s="1"/>
  <c r="AL64" i="1" s="1"/>
  <c r="AC64" i="1"/>
  <c r="AH64" i="1" s="1"/>
  <c r="AK64" i="1" s="1"/>
  <c r="AE63" i="1"/>
  <c r="AJ63" i="1" s="1"/>
  <c r="AL63" i="1" s="1"/>
  <c r="AC63" i="1"/>
  <c r="AH63" i="1" s="1"/>
  <c r="AK63" i="1" s="1"/>
  <c r="AE62" i="1"/>
  <c r="AJ62" i="1" s="1"/>
  <c r="AL62" i="1" s="1"/>
  <c r="AC62" i="1"/>
  <c r="AH62" i="1" s="1"/>
  <c r="AK62" i="1" s="1"/>
  <c r="AE61" i="1"/>
  <c r="AJ61" i="1" s="1"/>
  <c r="AL61" i="1" s="1"/>
  <c r="AC61" i="1"/>
  <c r="AH61" i="1" s="1"/>
  <c r="AK61" i="1" s="1"/>
  <c r="AC60" i="1"/>
  <c r="AH60" i="1" s="1"/>
  <c r="AK60" i="1" s="1"/>
  <c r="AB60" i="1"/>
  <c r="Y60" i="1"/>
  <c r="V60" i="1"/>
  <c r="S60" i="1"/>
  <c r="P60" i="1"/>
  <c r="J60" i="1"/>
  <c r="AE58" i="1"/>
  <c r="AJ58" i="1" s="1"/>
  <c r="AL58" i="1" s="1"/>
  <c r="AC58" i="1"/>
  <c r="AH58" i="1" s="1"/>
  <c r="AK58" i="1" s="1"/>
  <c r="AE57" i="1"/>
  <c r="AJ57" i="1" s="1"/>
  <c r="AL57" i="1" s="1"/>
  <c r="AC57" i="1"/>
  <c r="AH57" i="1" s="1"/>
  <c r="AK57" i="1" s="1"/>
  <c r="AE56" i="1"/>
  <c r="AJ56" i="1" s="1"/>
  <c r="AL56" i="1" s="1"/>
  <c r="AC56" i="1"/>
  <c r="AH56" i="1" s="1"/>
  <c r="AK56" i="1" s="1"/>
  <c r="AB55" i="1"/>
  <c r="Y55" i="1"/>
  <c r="V55" i="1"/>
  <c r="AC55" i="1"/>
  <c r="AH55" i="1" s="1"/>
  <c r="AK55" i="1" s="1"/>
  <c r="AJ54" i="1"/>
  <c r="AL54" i="1" s="1"/>
  <c r="AG54" i="1"/>
  <c r="AC54" i="1"/>
  <c r="AH54" i="1" s="1"/>
  <c r="AK54" i="1" s="1"/>
  <c r="AC53" i="1"/>
  <c r="AK53" i="1" s="1"/>
  <c r="AE52" i="1"/>
  <c r="AJ52" i="1" s="1"/>
  <c r="AL52" i="1" s="1"/>
  <c r="AC52" i="1"/>
  <c r="AF52" i="1" s="1"/>
  <c r="AB51" i="1"/>
  <c r="Y51" i="1"/>
  <c r="V51" i="1"/>
  <c r="S51" i="1"/>
  <c r="P51" i="1"/>
  <c r="J51" i="1"/>
  <c r="AE50" i="1"/>
  <c r="AJ50" i="1" s="1"/>
  <c r="AL50" i="1" s="1"/>
  <c r="AC50" i="1"/>
  <c r="AF50" i="1" s="1"/>
  <c r="AE49" i="1"/>
  <c r="AJ49" i="1" s="1"/>
  <c r="AL49" i="1" s="1"/>
  <c r="AC49" i="1"/>
  <c r="AF49" i="1" s="1"/>
  <c r="AE48" i="1"/>
  <c r="AJ48" i="1" s="1"/>
  <c r="AL48" i="1" s="1"/>
  <c r="AC48" i="1"/>
  <c r="AF48" i="1" s="1"/>
  <c r="AC47" i="1"/>
  <c r="AF47" i="1" s="1"/>
  <c r="AB47" i="1"/>
  <c r="Y47" i="1"/>
  <c r="V47" i="1"/>
  <c r="S47" i="1"/>
  <c r="P47" i="1"/>
  <c r="J47" i="1"/>
  <c r="AE46" i="1"/>
  <c r="AJ46" i="1" s="1"/>
  <c r="AL46" i="1" s="1"/>
  <c r="AC46" i="1"/>
  <c r="AF46" i="1" s="1"/>
  <c r="AE45" i="1"/>
  <c r="AJ45" i="1" s="1"/>
  <c r="AL45" i="1" s="1"/>
  <c r="AC45" i="1"/>
  <c r="AF45" i="1" s="1"/>
  <c r="AE44" i="1"/>
  <c r="AJ44" i="1" s="1"/>
  <c r="AL44" i="1" s="1"/>
  <c r="AC44" i="1"/>
  <c r="AF44" i="1" s="1"/>
  <c r="AE43" i="1"/>
  <c r="AJ43" i="1" s="1"/>
  <c r="AL43" i="1" s="1"/>
  <c r="AC43" i="1"/>
  <c r="AF43" i="1" s="1"/>
  <c r="AC42" i="1"/>
  <c r="AF42" i="1" s="1"/>
  <c r="AB42" i="1"/>
  <c r="Y42" i="1"/>
  <c r="V42" i="1"/>
  <c r="S42" i="1"/>
  <c r="P42" i="1"/>
  <c r="J42" i="1"/>
  <c r="AE41" i="1"/>
  <c r="AG41" i="1" s="1"/>
  <c r="AC41" i="1"/>
  <c r="AH41" i="1" s="1"/>
  <c r="AK41" i="1" s="1"/>
  <c r="AE40" i="1"/>
  <c r="AG40" i="1" s="1"/>
  <c r="AC40" i="1"/>
  <c r="AH40" i="1" s="1"/>
  <c r="AK40" i="1" s="1"/>
  <c r="AE39" i="1"/>
  <c r="AG39" i="1" s="1"/>
  <c r="AC39" i="1"/>
  <c r="AH39" i="1" s="1"/>
  <c r="AK39" i="1" s="1"/>
  <c r="AH38" i="1"/>
  <c r="AK38" i="1" s="1"/>
  <c r="AF38" i="1"/>
  <c r="AB38" i="1"/>
  <c r="Y38" i="1"/>
  <c r="V38" i="1"/>
  <c r="S38" i="1"/>
  <c r="P38" i="1"/>
  <c r="J38" i="1"/>
  <c r="AE37" i="1"/>
  <c r="AG37" i="1" s="1"/>
  <c r="AC37" i="1"/>
  <c r="AH37" i="1" s="1"/>
  <c r="AK37" i="1" s="1"/>
  <c r="AE36" i="1"/>
  <c r="AG36" i="1" s="1"/>
  <c r="AC36" i="1"/>
  <c r="AH36" i="1" s="1"/>
  <c r="AK36" i="1" s="1"/>
  <c r="AC35" i="1"/>
  <c r="AH35" i="1" s="1"/>
  <c r="AK35" i="1" s="1"/>
  <c r="AB35" i="1"/>
  <c r="Y35" i="1"/>
  <c r="V35" i="1"/>
  <c r="S35" i="1"/>
  <c r="P35" i="1"/>
  <c r="AE34" i="1"/>
  <c r="AJ34" i="1" s="1"/>
  <c r="AL34" i="1" s="1"/>
  <c r="AC34" i="1"/>
  <c r="AH34" i="1" s="1"/>
  <c r="AK34" i="1" s="1"/>
  <c r="AE33" i="1"/>
  <c r="AJ33" i="1" s="1"/>
  <c r="AL33" i="1" s="1"/>
  <c r="AC33" i="1"/>
  <c r="AF33" i="1" s="1"/>
  <c r="AE32" i="1"/>
  <c r="AJ32" i="1" s="1"/>
  <c r="AL32" i="1" s="1"/>
  <c r="AC32" i="1"/>
  <c r="AH32" i="1" s="1"/>
  <c r="AK32" i="1" s="1"/>
  <c r="AE31" i="1"/>
  <c r="AJ31" i="1" s="1"/>
  <c r="AL31" i="1" s="1"/>
  <c r="AC31" i="1"/>
  <c r="AH31" i="1" s="1"/>
  <c r="AK31" i="1" s="1"/>
  <c r="AE30" i="1"/>
  <c r="AJ30" i="1" s="1"/>
  <c r="AL30" i="1" s="1"/>
  <c r="AC30" i="1"/>
  <c r="AH30" i="1" s="1"/>
  <c r="AK30" i="1" s="1"/>
  <c r="AE29" i="1"/>
  <c r="AJ29" i="1" s="1"/>
  <c r="AL29" i="1" s="1"/>
  <c r="AC29" i="1"/>
  <c r="AH29" i="1" s="1"/>
  <c r="AK29" i="1" s="1"/>
  <c r="AE28" i="1"/>
  <c r="AJ28" i="1" s="1"/>
  <c r="AL28" i="1" s="1"/>
  <c r="AC28" i="1"/>
  <c r="AH28" i="1" s="1"/>
  <c r="AK28" i="1" s="1"/>
  <c r="AC27" i="1"/>
  <c r="AH27" i="1" s="1"/>
  <c r="AK27" i="1" s="1"/>
  <c r="AB27" i="1"/>
  <c r="Y27" i="1"/>
  <c r="V27" i="1"/>
  <c r="S27" i="1"/>
  <c r="J27" i="1"/>
  <c r="AE26" i="1"/>
  <c r="AG26" i="1" s="1"/>
  <c r="AC26" i="1"/>
  <c r="AH26" i="1" s="1"/>
  <c r="AK26" i="1" s="1"/>
  <c r="AE25" i="1"/>
  <c r="AG25" i="1" s="1"/>
  <c r="AC25" i="1"/>
  <c r="AF25" i="1" s="1"/>
  <c r="AC24" i="1"/>
  <c r="AF24" i="1" s="1"/>
  <c r="AB24" i="1"/>
  <c r="Y24" i="1"/>
  <c r="V24" i="1"/>
  <c r="S24" i="1"/>
  <c r="P24" i="1"/>
  <c r="J24" i="1"/>
  <c r="AE23" i="1"/>
  <c r="AJ23" i="1" s="1"/>
  <c r="AL23" i="1" s="1"/>
  <c r="AC23" i="1"/>
  <c r="AH23" i="1" s="1"/>
  <c r="AK23" i="1" s="1"/>
  <c r="AE22" i="1"/>
  <c r="AJ22" i="1" s="1"/>
  <c r="AL22" i="1" s="1"/>
  <c r="AC22" i="1"/>
  <c r="AH22" i="1" s="1"/>
  <c r="AK22" i="1" s="1"/>
  <c r="AB21" i="1"/>
  <c r="Y21" i="1"/>
  <c r="V21" i="1"/>
  <c r="S21" i="1"/>
  <c r="P21" i="1"/>
  <c r="J21" i="1"/>
  <c r="AE20" i="1"/>
  <c r="AJ20" i="1" s="1"/>
  <c r="AL20" i="1" s="1"/>
  <c r="AC20" i="1"/>
  <c r="AF20" i="1" s="1"/>
  <c r="AE19" i="1"/>
  <c r="AJ19" i="1" s="1"/>
  <c r="AL19" i="1" s="1"/>
  <c r="AC19" i="1"/>
  <c r="AF19" i="1" s="1"/>
  <c r="AC18" i="1"/>
  <c r="AF18" i="1" s="1"/>
  <c r="AB18" i="1"/>
  <c r="Y18" i="1"/>
  <c r="V18" i="1"/>
  <c r="S18" i="1"/>
  <c r="P18" i="1"/>
  <c r="J18" i="1"/>
  <c r="H18" i="1"/>
  <c r="AK17" i="1"/>
  <c r="AF17" i="1"/>
  <c r="AC16" i="1"/>
  <c r="AF16" i="1" s="1"/>
  <c r="AF59" i="1" l="1"/>
  <c r="AG59" i="1"/>
  <c r="AG78" i="1"/>
  <c r="AG76" i="1"/>
  <c r="AF77" i="1"/>
  <c r="AG77" i="1"/>
  <c r="AF78" i="1"/>
  <c r="AF76" i="1"/>
  <c r="S17" i="1"/>
  <c r="P17" i="1"/>
  <c r="AF71" i="1"/>
  <c r="AC51" i="1"/>
  <c r="AF51" i="1" s="1"/>
  <c r="AJ71" i="1"/>
  <c r="AL71" i="1" s="1"/>
  <c r="AF88" i="1"/>
  <c r="AJ68" i="1"/>
  <c r="AL68" i="1" s="1"/>
  <c r="AJ39" i="1"/>
  <c r="AL39" i="1" s="1"/>
  <c r="AH16" i="1"/>
  <c r="AK16" i="1" s="1"/>
  <c r="AH33" i="1"/>
  <c r="AK33" i="1" s="1"/>
  <c r="AH44" i="1"/>
  <c r="AK44" i="1" s="1"/>
  <c r="AJ69" i="1"/>
  <c r="AL69" i="1" s="1"/>
  <c r="AJ40" i="1"/>
  <c r="AL40" i="1" s="1"/>
  <c r="AF56" i="1"/>
  <c r="AJ90" i="1"/>
  <c r="AL90" i="1" s="1"/>
  <c r="AB17" i="1"/>
  <c r="AH24" i="1"/>
  <c r="AK24" i="1" s="1"/>
  <c r="AF39" i="1"/>
  <c r="AF57" i="1"/>
  <c r="AF67" i="1"/>
  <c r="AF85" i="1"/>
  <c r="AH89" i="1"/>
  <c r="AK89" i="1" s="1"/>
  <c r="AJ67" i="1"/>
  <c r="AL67" i="1" s="1"/>
  <c r="AF72" i="1"/>
  <c r="AH79" i="1"/>
  <c r="AK79" i="1" s="1"/>
  <c r="AG19" i="1"/>
  <c r="AF31" i="1"/>
  <c r="Y16" i="1"/>
  <c r="AH90" i="1"/>
  <c r="AK90" i="1" s="1"/>
  <c r="AF40" i="1"/>
  <c r="AG73" i="1"/>
  <c r="AH74" i="1"/>
  <c r="AK74" i="1" s="1"/>
  <c r="AJ82" i="1"/>
  <c r="AL82" i="1" s="1"/>
  <c r="AE18" i="1"/>
  <c r="AG18" i="1" s="1"/>
  <c r="AG20" i="1"/>
  <c r="AH25" i="1"/>
  <c r="AK25" i="1" s="1"/>
  <c r="AH42" i="1"/>
  <c r="AK42" i="1" s="1"/>
  <c r="AJ25" i="1"/>
  <c r="AL25" i="1" s="1"/>
  <c r="AF36" i="1"/>
  <c r="AH45" i="1"/>
  <c r="AK45" i="1" s="1"/>
  <c r="AF68" i="1"/>
  <c r="AF82" i="1"/>
  <c r="AF29" i="1"/>
  <c r="AG22" i="1"/>
  <c r="AJ89" i="1"/>
  <c r="AL89" i="1" s="1"/>
  <c r="AF27" i="1"/>
  <c r="AE42" i="1"/>
  <c r="AJ42" i="1" s="1"/>
  <c r="AL42" i="1" s="1"/>
  <c r="AH43" i="1"/>
  <c r="AK43" i="1" s="1"/>
  <c r="AG52" i="1"/>
  <c r="AF70" i="1"/>
  <c r="AG72" i="1"/>
  <c r="AC66" i="1"/>
  <c r="AF66" i="1" s="1"/>
  <c r="AE74" i="1"/>
  <c r="AJ74" i="1" s="1"/>
  <c r="AL74" i="1" s="1"/>
  <c r="AH84" i="1"/>
  <c r="AK84" i="1" s="1"/>
  <c r="P16" i="1"/>
  <c r="V53" i="1"/>
  <c r="J16" i="1"/>
  <c r="AE27" i="1"/>
  <c r="AJ27" i="1" s="1"/>
  <c r="AL27" i="1" s="1"/>
  <c r="AH80" i="1"/>
  <c r="AK80" i="1" s="1"/>
  <c r="AF80" i="1"/>
  <c r="J17" i="1"/>
  <c r="AF26" i="1"/>
  <c r="AF28" i="1"/>
  <c r="AF30" i="1"/>
  <c r="AF32" i="1"/>
  <c r="AF34" i="1"/>
  <c r="AF35" i="1"/>
  <c r="AF37" i="1"/>
  <c r="AF41" i="1"/>
  <c r="AH46" i="1"/>
  <c r="AK46" i="1" s="1"/>
  <c r="AG50" i="1"/>
  <c r="AE55" i="1"/>
  <c r="AJ55" i="1" s="1"/>
  <c r="AL55" i="1" s="1"/>
  <c r="AG62" i="1"/>
  <c r="AG70" i="1"/>
  <c r="AH75" i="1"/>
  <c r="AK75" i="1" s="1"/>
  <c r="AE80" i="1"/>
  <c r="AG80" i="1" s="1"/>
  <c r="AF81" i="1"/>
  <c r="AF83" i="1"/>
  <c r="AE24" i="1"/>
  <c r="AG24" i="1" s="1"/>
  <c r="AF58" i="1"/>
  <c r="AG65" i="1"/>
  <c r="AF69" i="1"/>
  <c r="AF73" i="1"/>
  <c r="AJ81" i="1"/>
  <c r="AL81" i="1" s="1"/>
  <c r="AJ83" i="1"/>
  <c r="AL83" i="1" s="1"/>
  <c r="AC86" i="1"/>
  <c r="AF86" i="1" s="1"/>
  <c r="AF87" i="1"/>
  <c r="AJ88" i="1"/>
  <c r="AL88" i="1" s="1"/>
  <c r="V16" i="1"/>
  <c r="AJ26" i="1"/>
  <c r="AL26" i="1" s="1"/>
  <c r="AJ41" i="1"/>
  <c r="AL41" i="1" s="1"/>
  <c r="AG48" i="1"/>
  <c r="J53" i="1"/>
  <c r="AB53" i="1"/>
  <c r="AE86" i="1"/>
  <c r="AJ86" i="1" s="1"/>
  <c r="AL86" i="1" s="1"/>
  <c r="V17" i="1"/>
  <c r="AE35" i="1"/>
  <c r="AJ35" i="1" s="1"/>
  <c r="AL35" i="1" s="1"/>
  <c r="AF55" i="1"/>
  <c r="AG63" i="1"/>
  <c r="AJ87" i="1"/>
  <c r="AL87" i="1" s="1"/>
  <c r="AB16" i="1"/>
  <c r="AE38" i="1"/>
  <c r="AJ38" i="1" s="1"/>
  <c r="AL38" i="1" s="1"/>
  <c r="AE51" i="1"/>
  <c r="AJ51" i="1" s="1"/>
  <c r="AL51" i="1" s="1"/>
  <c r="AE84" i="1"/>
  <c r="AG84" i="1" s="1"/>
  <c r="AG23" i="1"/>
  <c r="AE47" i="1"/>
  <c r="AG47" i="1" s="1"/>
  <c r="AG49" i="1"/>
  <c r="P53" i="1"/>
  <c r="AG61" i="1"/>
  <c r="AE66" i="1"/>
  <c r="AJ66" i="1" s="1"/>
  <c r="AL66" i="1" s="1"/>
  <c r="S53" i="1"/>
  <c r="AE60" i="1"/>
  <c r="AJ60" i="1" s="1"/>
  <c r="AL60" i="1" s="1"/>
  <c r="AG64" i="1"/>
  <c r="AH18" i="1"/>
  <c r="AK18" i="1" s="1"/>
  <c r="AH19" i="1"/>
  <c r="AK19" i="1" s="1"/>
  <c r="AH20" i="1"/>
  <c r="AK20" i="1" s="1"/>
  <c r="AJ36" i="1"/>
  <c r="AL36" i="1" s="1"/>
  <c r="AJ37" i="1"/>
  <c r="AL37" i="1" s="1"/>
  <c r="AH47" i="1"/>
  <c r="AK47" i="1" s="1"/>
  <c r="AH48" i="1"/>
  <c r="AK48" i="1" s="1"/>
  <c r="AH49" i="1"/>
  <c r="AK49" i="1" s="1"/>
  <c r="AH50" i="1"/>
  <c r="AK50" i="1" s="1"/>
  <c r="AH52" i="1"/>
  <c r="AK52" i="1" s="1"/>
  <c r="Y53" i="1"/>
  <c r="AJ85" i="1"/>
  <c r="AL85" i="1" s="1"/>
  <c r="AG28" i="1"/>
  <c r="AG29" i="1"/>
  <c r="AG30" i="1"/>
  <c r="AG31" i="1"/>
  <c r="AG32" i="1"/>
  <c r="AG33" i="1"/>
  <c r="AG34" i="1"/>
  <c r="AG43" i="1"/>
  <c r="AG44" i="1"/>
  <c r="AG45" i="1"/>
  <c r="AG46" i="1"/>
  <c r="AF60" i="1"/>
  <c r="AF61" i="1"/>
  <c r="AF62" i="1"/>
  <c r="AF63" i="1"/>
  <c r="AF64" i="1"/>
  <c r="AF65" i="1"/>
  <c r="AG75" i="1"/>
  <c r="AG79" i="1"/>
  <c r="AE21" i="1"/>
  <c r="AF54" i="1"/>
  <c r="AF22" i="1"/>
  <c r="AF23" i="1"/>
  <c r="AF53" i="1"/>
  <c r="AG56" i="1"/>
  <c r="AG57" i="1"/>
  <c r="AG58" i="1"/>
  <c r="S16" i="1"/>
  <c r="Y17" i="1"/>
  <c r="AG51" i="1" l="1"/>
  <c r="AG86" i="1"/>
  <c r="AH66" i="1"/>
  <c r="AK66" i="1" s="1"/>
  <c r="AH51" i="1"/>
  <c r="AK51" i="1" s="1"/>
  <c r="AG60" i="1"/>
  <c r="AG55" i="1"/>
  <c r="AG35" i="1"/>
  <c r="AJ18" i="1"/>
  <c r="AL18" i="1" s="1"/>
  <c r="AG27" i="1"/>
  <c r="AG74" i="1"/>
  <c r="V91" i="1"/>
  <c r="J91" i="1"/>
  <c r="AJ80" i="1"/>
  <c r="AL80" i="1" s="1"/>
  <c r="AE53" i="1"/>
  <c r="AJ53" i="1" s="1"/>
  <c r="AL53" i="1" s="1"/>
  <c r="AG42" i="1"/>
  <c r="P91" i="1"/>
  <c r="AG66" i="1"/>
  <c r="AJ24" i="1"/>
  <c r="AL24" i="1" s="1"/>
  <c r="AH86" i="1"/>
  <c r="AK86" i="1" s="1"/>
  <c r="AB91" i="1"/>
  <c r="AJ47" i="1"/>
  <c r="AL47" i="1" s="1"/>
  <c r="AG38" i="1"/>
  <c r="AE17" i="1"/>
  <c r="AJ17" i="1" s="1"/>
  <c r="AL17" i="1" s="1"/>
  <c r="AJ84" i="1"/>
  <c r="AL84" i="1" s="1"/>
  <c r="Y91" i="1"/>
  <c r="S91" i="1"/>
  <c r="AE16" i="1"/>
  <c r="AG21" i="1"/>
  <c r="AJ21" i="1"/>
  <c r="AL21" i="1" s="1"/>
  <c r="AG53" i="1" l="1"/>
  <c r="Q21" i="1"/>
  <c r="AC21" i="1" s="1"/>
  <c r="AH21" i="1" s="1"/>
  <c r="AK21" i="1" s="1"/>
  <c r="AG17" i="1"/>
  <c r="AJ16" i="1"/>
  <c r="AG16" i="1"/>
  <c r="AE91" i="1"/>
  <c r="AG91" i="1" s="1"/>
  <c r="AF21" i="1" l="1"/>
  <c r="AJ91" i="1"/>
  <c r="AL91" i="1" s="1"/>
  <c r="AL16" i="1"/>
</calcChain>
</file>

<file path=xl/sharedStrings.xml><?xml version="1.0" encoding="utf-8"?>
<sst xmlns="http://schemas.openxmlformats.org/spreadsheetml/2006/main" count="886" uniqueCount="275">
  <si>
    <t>FORM E.81</t>
  </si>
  <si>
    <t>Evaluasi Terhadap Hasil Renja Perangkat Daerah Lingkup Kabupaten/kota</t>
  </si>
  <si>
    <t>NO</t>
  </si>
  <si>
    <t>Tujuan</t>
  </si>
  <si>
    <t>Sasaran</t>
  </si>
  <si>
    <t>Kode</t>
  </si>
  <si>
    <t>Program, Kegiatan, Sub Kegiatan</t>
  </si>
  <si>
    <t>Indikator Kinerja Tujuan, Sasaran, Program(outcome), Kegiatan (output), Sub Kegiatan</t>
  </si>
  <si>
    <t>Target Renstra Perangkat Daerah pada Tahun 2026 (Akhir
Periode Renstra Perangkat Daerah)</t>
  </si>
  <si>
    <t>Realisasi Capaian Kinerja Renstra Perangkat Daerah sampai dengan Renja Perangkat Daerah
Tahun Lalu
(n-2)</t>
  </si>
  <si>
    <t>Realisasi Kinerja Pada Triwulan</t>
  </si>
  <si>
    <t>Realisasi Capaian Kinerja dan Anggaran Renja Perangkat Daerah yang dievaluasi</t>
  </si>
  <si>
    <t>Tingkat Capaian Kinerja dan Realisasi Anggaran Renja yang dievaluasi (%)</t>
  </si>
  <si>
    <t>Perangkat Daerah Penanggung Jawab</t>
  </si>
  <si>
    <t>Keterangan</t>
  </si>
  <si>
    <t>I</t>
  </si>
  <si>
    <t>II</t>
  </si>
  <si>
    <t>III</t>
  </si>
  <si>
    <t>IV</t>
  </si>
  <si>
    <t>8*)</t>
  </si>
  <si>
    <t>11*)</t>
  </si>
  <si>
    <t>12*)</t>
  </si>
  <si>
    <t>13*)</t>
  </si>
  <si>
    <t>14 = 10+11+12+13</t>
  </si>
  <si>
    <t>15 = 14/9 x 100%</t>
  </si>
  <si>
    <t>16 = 8 + 14</t>
  </si>
  <si>
    <t>17 = 16/7 x 100%</t>
  </si>
  <si>
    <t>K</t>
  </si>
  <si>
    <t>Rp</t>
  </si>
  <si>
    <t>Volume</t>
  </si>
  <si>
    <t>Satuan</t>
  </si>
  <si>
    <t>UNSUR PENDUKUNG URUSAN PEMERINTAHAN</t>
  </si>
  <si>
    <t>SEKRETARIAT DEWAN PERWAKILAN RAKYAT DAERAH</t>
  </si>
  <si>
    <t>4.02</t>
  </si>
  <si>
    <t>UNSUR SEKRETARIAT DPRD</t>
  </si>
  <si>
    <t>4.02.01</t>
  </si>
  <si>
    <t>PROGRAM PENUNJANG URUSAN PEMERINTAHAN DAERAH KABUPATEN/KOTA</t>
  </si>
  <si>
    <t>Kepuasan Anggota DPRD dan ASN Setwan terhadap Layanan Sarana Prasarana Kantor</t>
  </si>
  <si>
    <t>Angka</t>
  </si>
  <si>
    <t>Kepuasan Anggota DPRD dan ASN Setwan terhadap Layanan Administrasi Keuangan</t>
  </si>
  <si>
    <t>4.02.01.2.01</t>
  </si>
  <si>
    <t>Perencanaan, Penganggaran, dan Evaluasi Kinerja Perangkat Daerah</t>
  </si>
  <si>
    <t>Jumlah dokumen perencanaan, penganggaran dan evaluasi kinerja perangkat daerah yang disusun tepat waktu</t>
  </si>
  <si>
    <t>Dokumen</t>
  </si>
  <si>
    <t>4.02.01.2.01.0001</t>
  </si>
  <si>
    <t>Penyusunan Dokumen Perencanaan Perangkat Daerah</t>
  </si>
  <si>
    <t xml:space="preserve">Jumlah dokumen perencanaan perangkat daerah yang disusun </t>
  </si>
  <si>
    <t>4.02.01.2.01.0007</t>
  </si>
  <si>
    <t>Evaluasi Kinerja Perangkat Daerah</t>
  </si>
  <si>
    <t xml:space="preserve">Jumlah survey IKM dan dokumen capaian kinerja yang disusun </t>
  </si>
  <si>
    <t>Laporan</t>
  </si>
  <si>
    <t>4.02.01.2.02</t>
  </si>
  <si>
    <t>Administrasi Keuangan Perangkat Daerah</t>
  </si>
  <si>
    <t>Persentase serapan anggaran perangkat daerah</t>
  </si>
  <si>
    <t>Persen</t>
  </si>
  <si>
    <t>4.02.01.2.02.0001</t>
  </si>
  <si>
    <t>Penyediaan Gaji dan Tunjangan ASN</t>
  </si>
  <si>
    <t xml:space="preserve">Jumlah gaji dan tunjangan ASN yang tersedia </t>
  </si>
  <si>
    <t>Orang/ Bulan</t>
  </si>
  <si>
    <t>4.02.01.2.02.0007</t>
  </si>
  <si>
    <t>Koordinasi dan Penyusunan Laporan Keuangan Bulanan/Triwulanan/Semesteran SKPD</t>
  </si>
  <si>
    <t xml:space="preserve">Jumlah koordinasi dan penyusunan Laporan Keuangan SKPD yang dilaksanakan  </t>
  </si>
  <si>
    <t>Bulan</t>
  </si>
  <si>
    <t>4.02.01.2.05</t>
  </si>
  <si>
    <t>Administrasi Kepegawaian Perangkat Daerah</t>
  </si>
  <si>
    <t>Jumlah pegawai yang menerima pelayanan kepegawaian sesuai prosedur</t>
  </si>
  <si>
    <t>Orang</t>
  </si>
  <si>
    <t>4.02.01.2.05.02</t>
  </si>
  <si>
    <t>Pengadaan Pakaian Dinas Beserta Atribut Kelengkapannya</t>
  </si>
  <si>
    <t xml:space="preserve">Jumlah pengadaan pakaian dinas ASN beserta perlengkapannya </t>
  </si>
  <si>
    <t>Paket</t>
  </si>
  <si>
    <t>4.02.01.2.05.0011</t>
  </si>
  <si>
    <t>Bimbingan Teknis Implementasi Peraturan Perundang-Undangan</t>
  </si>
  <si>
    <t>Jumlah Orang yang Mengikuti Bimbingan Teknis Implementasi Peraturan Perundang-Undangan</t>
  </si>
  <si>
    <t>4.02.01.2.06</t>
  </si>
  <si>
    <t>Administrasi Umum Perangkat Daerah</t>
  </si>
  <si>
    <t>Jumlah penyediaan administrasi umum perangkat daerah</t>
  </si>
  <si>
    <t>4.02.01.2.06.0001</t>
  </si>
  <si>
    <t>Penyediaan Komponen Instalasi Listrik/Penerangan Bangunan Kantor</t>
  </si>
  <si>
    <t>Jumlah Paket Komponen Instalasi Listrik/Penerangan Bangunan Kantor yang Disediakan</t>
  </si>
  <si>
    <t>4.02.01.2.06.0002</t>
  </si>
  <si>
    <t>Penyediaan Peralatan dan Perlengkapan Kantor</t>
  </si>
  <si>
    <t>Jumlah Paket Peralatan dan Perlengkapan Kantor yang Disediakan</t>
  </si>
  <si>
    <t>4.02.01.2.06.0003</t>
  </si>
  <si>
    <t>Penyediaan Peralatan Rumah Tangga</t>
  </si>
  <si>
    <t>Jumlah Paket Peralatan Rumah Tangga yang Disediakan</t>
  </si>
  <si>
    <t>4.02.01.2.06.0004</t>
  </si>
  <si>
    <t>Penyediaan Bahan Logistik Kantor</t>
  </si>
  <si>
    <t>Jumlah Paket Bahan Logistik Kantor yang Disediakan</t>
  </si>
  <si>
    <t>4.02.01.2.06.0005</t>
  </si>
  <si>
    <t>Penyediaan Barang Cetakan dan Penggandaan</t>
  </si>
  <si>
    <t>Jumlah Paket Barang Cetakan dan Penggandaan yang Disediakan</t>
  </si>
  <si>
    <t>4.02.01.2.06.0006</t>
  </si>
  <si>
    <t>Penyediaan Bahan Bacaan dan Peraturan Perundang-undangan</t>
  </si>
  <si>
    <t>Jumlah Dokumen Bahan Bacaan dan Peraturan Perundang-Undangan yang Disediakan</t>
  </si>
  <si>
    <t>4.02.01.2.06.0009</t>
  </si>
  <si>
    <t>Penyelenggaraan Rapat Koordinasi dan Konsultasi SKPD</t>
  </si>
  <si>
    <t>Jumlah Laporan Penyelenggaraan Rapat Koordinasi dan Konsultasi SKPD</t>
  </si>
  <si>
    <t>4.02.01.2.07</t>
  </si>
  <si>
    <t>Pengadaan Barang Milik Daerah Penunjang Urusan Pemerintah Daerah</t>
  </si>
  <si>
    <t xml:space="preserve">Jumlah kegiatan pengadaan barang milik daerah penunjang urusan pemerintah daerah </t>
  </si>
  <si>
    <t>Unit</t>
  </si>
  <si>
    <t>4.02.01.2.07.0001</t>
  </si>
  <si>
    <t>Pengadaan Kendaraan Perorangan Dinas atau Kendaraan Dinas Jabatan</t>
  </si>
  <si>
    <t xml:space="preserve">Jumlah Pengadaan Kendaraan Dinas Jabatan  </t>
  </si>
  <si>
    <t>4.02.01.2.07.0002</t>
  </si>
  <si>
    <t>Pengadaan Kendaraan Dinas Operasional atau Lapangan</t>
  </si>
  <si>
    <t xml:space="preserve">Jumlah Pengadaan Kendaraan Dinas Operasional atau Lapangan  </t>
  </si>
  <si>
    <t>4.02.01.2.08</t>
  </si>
  <si>
    <t>Penyediaan Jasa Penunjang Urusan Pemerintahan Daerah</t>
  </si>
  <si>
    <t xml:space="preserve">Jumlah laporan pelaksanaan penyediaan jasa penunjang urusan pemerintahan daerah </t>
  </si>
  <si>
    <t>4.02.01.2.08.0002</t>
  </si>
  <si>
    <t>Penyediaan Jasa Komunikasi, Sumber Daya Air dan Listrik</t>
  </si>
  <si>
    <t>Jumlah Laporan Penyediaan Jasa Komunikasi, Sumber Daya Air dan Listrik yang Disediakan</t>
  </si>
  <si>
    <t>4.02.01.2.08.0003</t>
  </si>
  <si>
    <t>Penyediaan Jasa Peralatan dan Perlengkapan Kantor</t>
  </si>
  <si>
    <t>Jumlah Laporan Penyediaan Jasa Peralatan dan Perlengkapan Kantor yang Disediakan</t>
  </si>
  <si>
    <t>4.02.01.2.08.0004</t>
  </si>
  <si>
    <t>Penyediaan Jasa Pelayanan Umum Kantor</t>
  </si>
  <si>
    <t>Jumlah Laporan Penyediaan Jasa Pelayanan Umum Kantor yang Disediakan</t>
  </si>
  <si>
    <t>4.02.01.2.09</t>
  </si>
  <si>
    <t>Pemeliharaan Barang Milik Daerah Penunjang Urusan Pemerintahan Daerah</t>
  </si>
  <si>
    <t>Jumlah barang milik daerah yang dipelihara</t>
  </si>
  <si>
    <t>4.02.01.2.09.0001</t>
  </si>
  <si>
    <t>Penyediaan Jasa Pemeliharaan, Biaya Pemeliharaan dan Pajak Kendaraan Perorangan Dinas atau Kendaraan Dinas Jabatan</t>
  </si>
  <si>
    <t>4.02.01.2.09.0002</t>
  </si>
  <si>
    <t>Penyediaan Jasa Pemeliharaan, Biaya Pemeliharaan, Pajak, dan Perizinan Kendaraan Dinas Operasional atau Lapangan</t>
  </si>
  <si>
    <t>Jumlah Kendaraan Dinas Operasional atau Lapangan yang Dipelihara dan dibayarkan Pajak dan Perizinannya</t>
  </si>
  <si>
    <t>4.02.01.2.09.0009</t>
  </si>
  <si>
    <t>Pemeliharaan/Rehabilitasi Gedung Kantor dan Bangunan Lainnya</t>
  </si>
  <si>
    <t>Jumlah Gedung Kantor dan Bangunan Lainnya yang Dipelihara/Direhabilitasi</t>
  </si>
  <si>
    <t>4.02.01.2.09.0010</t>
  </si>
  <si>
    <t>Pemeliharaan/Rehabilitasi Sarana dan Prasarana Gedung Kantor atau Bangunan Lainnya</t>
  </si>
  <si>
    <t>Jumlah Sarana dan Prasarana Gedung Kantor atau Bangunan Lainnya yang Dipelihara/Direhabilitasi</t>
  </si>
  <si>
    <t>4.02.01.2.15</t>
  </si>
  <si>
    <t>Layanan Keuangan dan Kesejahteraan DPRD</t>
  </si>
  <si>
    <t>Persentase pemberian layanan keuangan dan kesejahteraan DPRD</t>
  </si>
  <si>
    <t>4.02.01.2.15.0001</t>
  </si>
  <si>
    <t>Penyelenggaraan Administrasi Keuangan DPRD</t>
  </si>
  <si>
    <t>Jumlah Anggota DPRD yang Menerima Hak Keuangan DPRD</t>
  </si>
  <si>
    <t>4.02.01.2.15.0002</t>
  </si>
  <si>
    <t>Penyediaan Pakaian Dinas dan Atribut DPRD</t>
  </si>
  <si>
    <t xml:space="preserve">Jumlah Paket Pakaian Dinas dan Atribut DPRD yang Disediakan </t>
  </si>
  <si>
    <t>paket</t>
  </si>
  <si>
    <t>4.02.01.2.15.0003</t>
  </si>
  <si>
    <t>Pelaksanaan Medical Check Up DPRD</t>
  </si>
  <si>
    <t xml:space="preserve">Jumlah Orang yang Mengikuti Medical Check Up DPRD </t>
  </si>
  <si>
    <t>orang</t>
  </si>
  <si>
    <t>4.02.01.2.16</t>
  </si>
  <si>
    <t>Layanan Administrasi DPRD</t>
  </si>
  <si>
    <t>Jumlah laporan kegiatan layanan administrasi DPRD yang dilaksanakan</t>
  </si>
  <si>
    <t>4.02.01.2.16.0003</t>
  </si>
  <si>
    <t>Fasilitasi Rapat Koordinasi dan Konsultasi DPRD</t>
  </si>
  <si>
    <t xml:space="preserve">Jumlah Laporan Hasil Fasilitasi Rapat Koordinasi dan Konsultasi DPRD </t>
  </si>
  <si>
    <t>4.02.02</t>
  </si>
  <si>
    <t>PROGRAM DUKUNGAN PELAKSANAAN TUGAS DAN FUNGSI DPRD</t>
  </si>
  <si>
    <t>Persentase Pembahasan Peraturan Daerah, Peningkatan Kapasitas DPRD dan Tugas DPRD yang terfasilitasi</t>
  </si>
  <si>
    <t>persen</t>
  </si>
  <si>
    <t>Persentase Pembahasan Penganggaran, Pengawasan dan Penyerapan Aspirasi Masyarakat yang terfasilitasi</t>
  </si>
  <si>
    <t>4.02.02.2.01</t>
  </si>
  <si>
    <t>Pembentukan Peraturan Daerah dan Peraturan DPRD</t>
  </si>
  <si>
    <t>Jumlah dokumen hasil kegiatan pembentukan peraturan daerah dan peraturan DPRD yang dilaksanakan</t>
  </si>
  <si>
    <t>4.02.02.2.01.0001</t>
  </si>
  <si>
    <t>Penyusunan dan Pembahasan Program Pembentukan Peraturan Daerah</t>
  </si>
  <si>
    <t>Jumlah Dokumen Hasil Penyusunan dan Pembahasan Program Pembentukan Peraturan Daerah</t>
  </si>
  <si>
    <t>4.02.02.2.01.0002</t>
  </si>
  <si>
    <t>Pembahasan Rancangan Peraturan Daerah</t>
  </si>
  <si>
    <t>Jumlah Dokumen Hasil Pembahasan Rancangan Peraturan Daerah</t>
  </si>
  <si>
    <t>4.02.02.2.01.0003</t>
  </si>
  <si>
    <t>Penyelenggaraan Kajian Perundang-Undangan</t>
  </si>
  <si>
    <t xml:space="preserve">Jumlah Dokumen Kajian Perundang-Undangan </t>
  </si>
  <si>
    <t>4.02.02.2.02</t>
  </si>
  <si>
    <t>Pembahasan Kebijakan Anggaran</t>
  </si>
  <si>
    <t>Jumlah dokumen hasil kegiatan pembahasan kebijakan anggaran yang dilaksanakan</t>
  </si>
  <si>
    <t>4.02.02.2.02.0001</t>
  </si>
  <si>
    <t>Pembahasan KUA dan PPAS</t>
  </si>
  <si>
    <t>Jumlah Dokumen Hasil Pembahasan KUA dan PPAS</t>
  </si>
  <si>
    <t>4.02.02.2.02.0002</t>
  </si>
  <si>
    <t>Pembahasan Perubahan KUA dan Perubahan PPAS</t>
  </si>
  <si>
    <t>Jumlah Dokumen Hasil Pembahasan Perubahan KUA dan Perubahan PPAS</t>
  </si>
  <si>
    <t>4.02.02.2.02.0003</t>
  </si>
  <si>
    <t>Pembahasan APBD</t>
  </si>
  <si>
    <t xml:space="preserve">Jumlah Dokumen Hasil Pembahasan APBD </t>
  </si>
  <si>
    <t>4.02.02.2.02.0004</t>
  </si>
  <si>
    <t>Pembahasan APBD Perubahan</t>
  </si>
  <si>
    <t>Jumlah Dokumen Hasil Pembahasan APBD Perubahan</t>
  </si>
  <si>
    <t>4.02.02.2.02.0006</t>
  </si>
  <si>
    <t>Pembahasan Pertanggungjawaban APBD</t>
  </si>
  <si>
    <t xml:space="preserve">Jumlah Dokumen Hasil Pembahasan Pertanggungjawaban APBD </t>
  </si>
  <si>
    <t>4.02.02.2.03</t>
  </si>
  <si>
    <t>Pengawasan Penyelenggaraan Pemerintahan</t>
  </si>
  <si>
    <t>Jumlah dokumen hasil kegiatan pengawasan penyelenggaraan pemerintahan  yang dilaksanakan</t>
  </si>
  <si>
    <t>4.02.02.2.03.0001</t>
  </si>
  <si>
    <t>Pengawasan Urusan Pemerintahan bidang Pemerintahan dan Hukum</t>
  </si>
  <si>
    <t>Jumlah Laporan Hasil Pengawasan Urusan Pemerintahan Bidang Pemerintahan dan Hukum</t>
  </si>
  <si>
    <t>4.02.02.2.03.0002</t>
  </si>
  <si>
    <t>Pengawasan Urusan Pemerintahan Bidang Infrastruktur</t>
  </si>
  <si>
    <t>Jumlah Laporan Hasil Pengawasan Urusan Pemerintahan Bidang Infrastruktur</t>
  </si>
  <si>
    <t>4.02.02.2.03.0003</t>
  </si>
  <si>
    <t>Pengawasan Urusan Pemerintahan Bidang Kesejahteraan Rakyat</t>
  </si>
  <si>
    <t>Jumlah Laporan Pengawasan Urusan Pemerintahan Bidang Kesejahteraan Rakyat</t>
  </si>
  <si>
    <t>4.02.02.2.03.0004</t>
  </si>
  <si>
    <t>Pengawasan Urusan Pemerintahan Bidang Perekonomian</t>
  </si>
  <si>
    <t xml:space="preserve">Jumlah Laporan Hasil Pengawasan Urusan Pemerintahan Bidang Perekonomian </t>
  </si>
  <si>
    <t>4.02.02.2.03.0006</t>
  </si>
  <si>
    <t>Pengawasan Tindak Lanjut Hasil Pemeriksaan Laporan Keuangan oleh Badan Pemeriksa Keuangan</t>
  </si>
  <si>
    <t>Jumlah Dokumen Hasil Pengawasan Tindak Lanjut Hasil Pemeriksaan Laporan Keuangan oleh Badan Pemeriksa Keuangan</t>
  </si>
  <si>
    <t>4.02.02.2.03.0007</t>
  </si>
  <si>
    <t>Pengawasan Penggunaan Anggaran</t>
  </si>
  <si>
    <t xml:space="preserve">Jumlah Dokumen Hasil Pengawasan Penggunaan Anggaran </t>
  </si>
  <si>
    <t>4.02.02.2.03.0008</t>
  </si>
  <si>
    <t>Pembahasan Laporan Keterangan Pertanggungjawaban Kepala Daerah</t>
  </si>
  <si>
    <t>Jumlah Rekomendasi Hasil Pembahasan Laporan Keterangan Pertanggungjawaban Kepala Daerah</t>
  </si>
  <si>
    <t>4.02.02.2.04</t>
  </si>
  <si>
    <t>Peningkatan Kapasitas DPRD</t>
  </si>
  <si>
    <t>Jumlah dokumen hasil kegiatan peningkatan kapasitas DPRD yang dilaksanakan</t>
  </si>
  <si>
    <t>4.02.02.2.04.0002</t>
  </si>
  <si>
    <t>Pendalaman Tugas DPRD</t>
  </si>
  <si>
    <t xml:space="preserve">Jumlah Dokumen Hasil Pendalaman Tugas DPRD   </t>
  </si>
  <si>
    <t>4.02.02.2.04.0008</t>
  </si>
  <si>
    <t>Publikasi dan Dokumentasi Dewan</t>
  </si>
  <si>
    <t>Jumlah Dokumen Publikasi dan Dokumentasi DPRD</t>
  </si>
  <si>
    <t>4.02.02.2.04.0005</t>
  </si>
  <si>
    <t>Penyediaan Tenaga Ahli Fraksi</t>
  </si>
  <si>
    <t xml:space="preserve">Jumlah Tenaga Ahli Fraksi </t>
  </si>
  <si>
    <t>4.02.02.2.04.0006</t>
  </si>
  <si>
    <t>Penyelenggaraan Hubungan Masyarakat</t>
  </si>
  <si>
    <t xml:space="preserve">Jumlah Dokumen Hasil Penyelenggaraan Hubungan Masyarakat </t>
  </si>
  <si>
    <t>4.02.02.2.04.0007</t>
  </si>
  <si>
    <t>Penyusunan Program Kerja DPRD</t>
  </si>
  <si>
    <t>Jumlah Dokumen Rencana Kerja DPRD</t>
  </si>
  <si>
    <t>4.02.02.2.05</t>
  </si>
  <si>
    <t>Penyerapan dan Penghimpunan Aspirasi Masyarakat</t>
  </si>
  <si>
    <t>Jumlah dokumen hasil kegiatan penyerapan dan penghimpunan aspirasi masyarakat yang dilaksanakan</t>
  </si>
  <si>
    <t>4.02.02.2.05.0001</t>
  </si>
  <si>
    <t>Kunjungan Kerja dalam Daerah</t>
  </si>
  <si>
    <t xml:space="preserve">Jumlah Laporan Hasil Kunjungan Kerja DPRD </t>
  </si>
  <si>
    <t>4.02.02.2.05.0002</t>
  </si>
  <si>
    <t>Penyusunan Pokok-Pokok Pikiran DPRD</t>
  </si>
  <si>
    <t>Jumlah Dokumen Pokok-Pokok Pikiran DPRD yang Disusun</t>
  </si>
  <si>
    <t>4.02.02.2.05.0003</t>
  </si>
  <si>
    <t>Pelaksanaan Reses</t>
  </si>
  <si>
    <t>Jumah Dokumen Hasil Pelaksanaan Reses</t>
  </si>
  <si>
    <t>4.02.02.2.06</t>
  </si>
  <si>
    <t>Pelaksanaan dan Pengawasan Kode Etik DPRD</t>
  </si>
  <si>
    <t>Jumlah laporan hasil kegiatan pelaksanaan dan pengawasan kode etik DPRD</t>
  </si>
  <si>
    <t>4.02.02.2.06.0002</t>
  </si>
  <si>
    <t>Pengawasan Kode Etik DPRD</t>
  </si>
  <si>
    <t xml:space="preserve">Jumlah Laporan Hasil Pengawasan Kode Etik DPRD </t>
  </si>
  <si>
    <t>4.02.02.2.08</t>
  </si>
  <si>
    <t>Fasilitasi Tugas DPRD</t>
  </si>
  <si>
    <t>Jumlah dokumen hasil kegiatan fasilitasi tugas DPRD yang dilaksanakan</t>
  </si>
  <si>
    <t>4.02.02.2.08.0001</t>
  </si>
  <si>
    <t>Koordinasi dan Konsultasi Pelaksanaan Tugas DPRD</t>
  </si>
  <si>
    <t xml:space="preserve">Jumlah Dokumen Hasil Koordinasi dan Konsultasi Pelaksanaan Tugas DPRD </t>
  </si>
  <si>
    <t>4.02.02.2.08.0002</t>
  </si>
  <si>
    <t>Penyusunan Laporan Kinerja DPRD</t>
  </si>
  <si>
    <t xml:space="preserve">Jumlah Laporan Fraksi, Alat Kelengkapan dan Kinerja DPRD yang Disusun  </t>
  </si>
  <si>
    <t>4.02.02.2.08.0003</t>
  </si>
  <si>
    <t>Fasilitasi Pelaksanaan Tugas Badan Musyawarah</t>
  </si>
  <si>
    <t xml:space="preserve">Jumlah Dokumen Hasil Fasilitasi Pelaksanaan Tugas Badan Musyawarah </t>
  </si>
  <si>
    <t>4.02.02.2.08.0004</t>
  </si>
  <si>
    <t>Fasilitasi Tugas Pimpinan DPRD</t>
  </si>
  <si>
    <t>Jumlah Dokumen Hasil Fasilitasi Tugas Pimpinan DPRD</t>
  </si>
  <si>
    <t>Meningkatkan Kualitas Layanan Sekretariat DPRD Bagi Peningkatan Kualitas Lembaga DPRD</t>
  </si>
  <si>
    <t>Meningkatnya akuntabilitas penyelenggaraan pemerintahan daerah</t>
  </si>
  <si>
    <t>Renja Perangkat Daerah Sekretariat DPRD Kabupaten Magetan</t>
  </si>
  <si>
    <t>Periode Pelaksanaan: Tribulan I Tahun 2025</t>
  </si>
  <si>
    <t>Target Kinerja dan Anggaran Renja Perangkat Daerah Tahun berjalan
yang dievaluasi
(Tahun 2025)</t>
  </si>
  <si>
    <t>Realisasi Kinerja dan Anggaran Renstra Perangkat Daerah s/d tahun
2026 (Akhir Tahun Pelaksanaan Renja Perangkat Daerah Tahun 2025)</t>
  </si>
  <si>
    <t>Tingkat Capaian Kinerja Dan Realisasi Anggaran Renstra Perangkat Daerah
s/d tahun 2025 (%)</t>
  </si>
  <si>
    <t>4.02.02.2.01.0006</t>
  </si>
  <si>
    <t>Sosialisasi Peraturan Daerah yang Dilakukan Bersama oleh DPRD dan Pemerintah Daerah</t>
  </si>
  <si>
    <t>Jumlah Orang yang Mengikuti Sosialisasi Peraturan Daerah yang Dilakukan Bersama oleh DPRD dan Pemerintah Daerah</t>
  </si>
  <si>
    <t>Total &amp; Rata-Rata Capaian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</si>
</sst>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_-;\-* #,##0.00_-;_-* &quot;-&quot;_-;_-@_-"/>
    <numFmt numFmtId="165" formatCode="_-* #,##0_-;\-* #,##0_-;_-* &quot;-&quot;_-;_-@"/>
    <numFmt numFmtId="166" formatCode="_-* #,##0.00_-;\-* #,##0.00_-;_-* &quot;-&quot;_-;_-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36"/>
      <color theme="1"/>
      <name val="Arial"/>
      <family val="2"/>
    </font>
    <font>
      <b/>
      <sz val="36"/>
      <color theme="1"/>
      <name val="Arial"/>
      <family val="2"/>
    </font>
    <font>
      <sz val="11"/>
      <color theme="1"/>
      <name val="Arial"/>
      <family val="2"/>
    </font>
    <font>
      <b/>
      <sz val="26"/>
      <name val="Arial"/>
      <family val="2"/>
    </font>
    <font>
      <b/>
      <sz val="28"/>
      <color theme="1"/>
      <name val="Arial"/>
      <family val="2"/>
    </font>
    <font>
      <b/>
      <sz val="28"/>
      <color rgb="FF0C0C0C"/>
      <name val="Arial"/>
      <family val="2"/>
    </font>
    <font>
      <b/>
      <sz val="28"/>
      <color rgb="FF3A3838"/>
      <name val="Arial"/>
      <family val="2"/>
    </font>
    <font>
      <b/>
      <sz val="26"/>
      <color theme="1"/>
      <name val="Arial"/>
      <family val="2"/>
    </font>
    <font>
      <b/>
      <sz val="28"/>
      <name val="Arial"/>
      <family val="2"/>
    </font>
    <font>
      <sz val="28"/>
      <color theme="1"/>
      <name val="Arial"/>
      <family val="2"/>
    </font>
    <font>
      <sz val="28"/>
      <name val="Arial"/>
      <family val="2"/>
    </font>
    <font>
      <sz val="28"/>
      <color rgb="FFFF0000"/>
      <name val="Arial"/>
      <family val="2"/>
    </font>
    <font>
      <b/>
      <sz val="28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FFF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9" fillId="2" borderId="0" xfId="0" applyFont="1" applyFill="1"/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165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165" fontId="11" fillId="3" borderId="2" xfId="0" applyNumberFormat="1" applyFont="1" applyFill="1" applyBorder="1" applyAlignment="1">
      <alignment horizontal="center" vertical="center" wrapText="1"/>
    </xf>
    <xf numFmtId="166" fontId="9" fillId="3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/>
    <xf numFmtId="0" fontId="9" fillId="3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41" fontId="9" fillId="4" borderId="2" xfId="1" applyFont="1" applyFill="1" applyBorder="1" applyAlignment="1">
      <alignment horizontal="center" vertical="center" wrapText="1"/>
    </xf>
    <xf numFmtId="2" fontId="13" fillId="4" borderId="2" xfId="2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41" fontId="9" fillId="5" borderId="2" xfId="1" applyFont="1" applyFill="1" applyBorder="1" applyAlignment="1">
      <alignment horizontal="center" vertical="center" wrapText="1"/>
    </xf>
    <xf numFmtId="2" fontId="13" fillId="5" borderId="2" xfId="2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41" fontId="14" fillId="0" borderId="2" xfId="1" applyFont="1" applyBorder="1" applyAlignment="1">
      <alignment horizontal="center" vertical="center" wrapText="1"/>
    </xf>
    <xf numFmtId="41" fontId="14" fillId="0" borderId="2" xfId="1" applyFont="1" applyBorder="1" applyAlignment="1">
      <alignment horizontal="right" vertical="center" wrapText="1"/>
    </xf>
    <xf numFmtId="2" fontId="15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41" fontId="16" fillId="0" borderId="2" xfId="1" applyFont="1" applyBorder="1" applyAlignment="1">
      <alignment horizontal="center" vertical="center" wrapText="1"/>
    </xf>
    <xf numFmtId="41" fontId="16" fillId="0" borderId="2" xfId="1" applyFont="1" applyBorder="1" applyAlignment="1">
      <alignment horizontal="right" vertical="center" wrapText="1"/>
    </xf>
    <xf numFmtId="2" fontId="16" fillId="0" borderId="2" xfId="2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41" fontId="9" fillId="6" borderId="2" xfId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2" fontId="9" fillId="6" borderId="2" xfId="0" applyNumberFormat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2" fontId="9" fillId="4" borderId="1" xfId="1" applyNumberFormat="1" applyFont="1" applyFill="1" applyBorder="1" applyAlignment="1">
      <alignment horizontal="center" vertical="center" wrapText="1"/>
    </xf>
    <xf numFmtId="2" fontId="9" fillId="4" borderId="3" xfId="1" applyNumberFormat="1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41" fontId="9" fillId="4" borderId="1" xfId="1" applyFont="1" applyFill="1" applyBorder="1" applyAlignment="1">
      <alignment horizontal="center" vertical="center" wrapText="1"/>
    </xf>
    <xf numFmtId="41" fontId="9" fillId="4" borderId="3" xfId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0" borderId="2" xfId="1" applyNumberFormat="1" applyFont="1" applyFill="1" applyBorder="1" applyAlignment="1">
      <alignment horizontal="center" vertical="center" wrapText="1"/>
    </xf>
    <xf numFmtId="164" fontId="8" fillId="0" borderId="2" xfId="2" applyNumberFormat="1" applyFont="1" applyFill="1" applyBorder="1" applyAlignment="1">
      <alignment horizontal="center" vertical="center" wrapText="1"/>
    </xf>
    <xf numFmtId="41" fontId="8" fillId="0" borderId="2" xfId="2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1" fontId="8" fillId="0" borderId="2" xfId="1" applyFont="1" applyBorder="1" applyAlignment="1">
      <alignment horizontal="center" vertical="center" wrapText="1"/>
    </xf>
    <xf numFmtId="41" fontId="8" fillId="0" borderId="2" xfId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41" fontId="16" fillId="0" borderId="2" xfId="1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left" vertical="center" wrapText="1"/>
    </xf>
    <xf numFmtId="41" fontId="17" fillId="5" borderId="2" xfId="1" applyFont="1" applyFill="1" applyBorder="1" applyAlignment="1">
      <alignment horizontal="center" vertical="center" wrapText="1"/>
    </xf>
    <xf numFmtId="2" fontId="17" fillId="5" borderId="2" xfId="2" applyNumberFormat="1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3">
    <cellStyle name="Comma [0]" xfId="1" builtinId="6"/>
    <cellStyle name="Comma [0] 2" xfId="2" xr:uid="{C2B286AE-0A0E-4AA8-AFF6-5D018B9A1CF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BA52B914-2733-44DE-A0E1-FB0FCCB3CB1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54" name="TextBox 3653">
          <a:extLst>
            <a:ext uri="{FF2B5EF4-FFF2-40B4-BE49-F238E27FC236}">
              <a16:creationId xmlns:a16="http://schemas.microsoft.com/office/drawing/2014/main" id="{0A949ED5-103F-4F7D-8FDB-396B53D167B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55" name="TextBox 3654">
          <a:extLst>
            <a:ext uri="{FF2B5EF4-FFF2-40B4-BE49-F238E27FC236}">
              <a16:creationId xmlns:a16="http://schemas.microsoft.com/office/drawing/2014/main" id="{38D33688-2078-43D9-936D-CDD6E9D4A6C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56" name="TextBox 3655">
          <a:extLst>
            <a:ext uri="{FF2B5EF4-FFF2-40B4-BE49-F238E27FC236}">
              <a16:creationId xmlns:a16="http://schemas.microsoft.com/office/drawing/2014/main" id="{C4EBF91C-553F-4629-9B73-59BA181DDB6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57" name="TextBox 3656">
          <a:extLst>
            <a:ext uri="{FF2B5EF4-FFF2-40B4-BE49-F238E27FC236}">
              <a16:creationId xmlns:a16="http://schemas.microsoft.com/office/drawing/2014/main" id="{0D4D61B6-B572-43EB-A448-826CB273CA5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58" name="TextBox 3657">
          <a:extLst>
            <a:ext uri="{FF2B5EF4-FFF2-40B4-BE49-F238E27FC236}">
              <a16:creationId xmlns:a16="http://schemas.microsoft.com/office/drawing/2014/main" id="{DEC13D16-B78C-4B4C-A99B-76BDDBD187E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59" name="TextBox 3658">
          <a:extLst>
            <a:ext uri="{FF2B5EF4-FFF2-40B4-BE49-F238E27FC236}">
              <a16:creationId xmlns:a16="http://schemas.microsoft.com/office/drawing/2014/main" id="{FF23FAFE-4DEC-4B20-810E-F1EEAD02EEF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60" name="TextBox 3659">
          <a:extLst>
            <a:ext uri="{FF2B5EF4-FFF2-40B4-BE49-F238E27FC236}">
              <a16:creationId xmlns:a16="http://schemas.microsoft.com/office/drawing/2014/main" id="{2FB281ED-BA01-4EDF-B3C5-A1CD0E7FAE1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61" name="TextBox 3660">
          <a:extLst>
            <a:ext uri="{FF2B5EF4-FFF2-40B4-BE49-F238E27FC236}">
              <a16:creationId xmlns:a16="http://schemas.microsoft.com/office/drawing/2014/main" id="{40B8F798-3034-407C-B6FE-1A688E7273C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62" name="TextBox 3661">
          <a:extLst>
            <a:ext uri="{FF2B5EF4-FFF2-40B4-BE49-F238E27FC236}">
              <a16:creationId xmlns:a16="http://schemas.microsoft.com/office/drawing/2014/main" id="{B3A22343-59E9-4EAD-886A-73D1BEA23A8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63" name="TextBox 3662">
          <a:extLst>
            <a:ext uri="{FF2B5EF4-FFF2-40B4-BE49-F238E27FC236}">
              <a16:creationId xmlns:a16="http://schemas.microsoft.com/office/drawing/2014/main" id="{6C007FAC-94CE-4288-83C8-D9E0825E719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64" name="TextBox 3663">
          <a:extLst>
            <a:ext uri="{FF2B5EF4-FFF2-40B4-BE49-F238E27FC236}">
              <a16:creationId xmlns:a16="http://schemas.microsoft.com/office/drawing/2014/main" id="{D58A2DFF-5B52-4870-A6AF-3FFE51A5B13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65" name="TextBox 3664">
          <a:extLst>
            <a:ext uri="{FF2B5EF4-FFF2-40B4-BE49-F238E27FC236}">
              <a16:creationId xmlns:a16="http://schemas.microsoft.com/office/drawing/2014/main" id="{8F11D080-AA36-45AD-9262-0F99467C227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F5A32090-FD3F-4888-AE92-84E8BB49EA7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BF3996AD-32AB-4260-82F6-33EF1BA7727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F84BBC9A-BD03-4A73-8EE0-928A4611A8E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016DE530-9772-4422-A9FD-023314B14E8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6923C125-A008-4289-A57C-A09058FA0E3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1703095D-E49C-4C20-9E23-0FDF705AF06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8038831D-9DF7-4C04-988D-EED217F1ABE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B3ADBEE5-70B3-422D-8ADE-F9B55647460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10F9372A-53E5-483D-A1B0-13A43786D0B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091811D4-6283-4F71-B55C-5F2BE448FDE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76" name="TextBox 3675">
          <a:extLst>
            <a:ext uri="{FF2B5EF4-FFF2-40B4-BE49-F238E27FC236}">
              <a16:creationId xmlns:a16="http://schemas.microsoft.com/office/drawing/2014/main" id="{8C11C8FB-299C-468E-8759-6C3E35A87EF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77" name="TextBox 3676">
          <a:extLst>
            <a:ext uri="{FF2B5EF4-FFF2-40B4-BE49-F238E27FC236}">
              <a16:creationId xmlns:a16="http://schemas.microsoft.com/office/drawing/2014/main" id="{C00FC884-F7DC-4368-9552-99F1F299257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78" name="TextBox 3677">
          <a:extLst>
            <a:ext uri="{FF2B5EF4-FFF2-40B4-BE49-F238E27FC236}">
              <a16:creationId xmlns:a16="http://schemas.microsoft.com/office/drawing/2014/main" id="{50AD0873-C8D9-4EA0-8CE9-CC1E126CD47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79" name="TextBox 3678">
          <a:extLst>
            <a:ext uri="{FF2B5EF4-FFF2-40B4-BE49-F238E27FC236}">
              <a16:creationId xmlns:a16="http://schemas.microsoft.com/office/drawing/2014/main" id="{05107616-E682-4D6A-B61F-B7C5532EEA2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80" name="TextBox 3679">
          <a:extLst>
            <a:ext uri="{FF2B5EF4-FFF2-40B4-BE49-F238E27FC236}">
              <a16:creationId xmlns:a16="http://schemas.microsoft.com/office/drawing/2014/main" id="{D56ABF13-DB79-40EE-8628-3A58CA74E8F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81" name="TextBox 3680">
          <a:extLst>
            <a:ext uri="{FF2B5EF4-FFF2-40B4-BE49-F238E27FC236}">
              <a16:creationId xmlns:a16="http://schemas.microsoft.com/office/drawing/2014/main" id="{692E53EE-31B9-48B7-95A9-F6772C61311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82" name="TextBox 3681">
          <a:extLst>
            <a:ext uri="{FF2B5EF4-FFF2-40B4-BE49-F238E27FC236}">
              <a16:creationId xmlns:a16="http://schemas.microsoft.com/office/drawing/2014/main" id="{B31B744F-2EC2-4022-A5BB-97B0F369898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83" name="TextBox 3682">
          <a:extLst>
            <a:ext uri="{FF2B5EF4-FFF2-40B4-BE49-F238E27FC236}">
              <a16:creationId xmlns:a16="http://schemas.microsoft.com/office/drawing/2014/main" id="{83619B12-4D4E-4FCC-A6DC-C0871863CC7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84" name="TextBox 3683">
          <a:extLst>
            <a:ext uri="{FF2B5EF4-FFF2-40B4-BE49-F238E27FC236}">
              <a16:creationId xmlns:a16="http://schemas.microsoft.com/office/drawing/2014/main" id="{02FA5DD5-C57A-42EE-84E1-ABA93CE6274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85" name="TextBox 3684">
          <a:extLst>
            <a:ext uri="{FF2B5EF4-FFF2-40B4-BE49-F238E27FC236}">
              <a16:creationId xmlns:a16="http://schemas.microsoft.com/office/drawing/2014/main" id="{B40C77BA-42B4-4F8C-A501-37B64111D7D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86" name="TextBox 3685">
          <a:extLst>
            <a:ext uri="{FF2B5EF4-FFF2-40B4-BE49-F238E27FC236}">
              <a16:creationId xmlns:a16="http://schemas.microsoft.com/office/drawing/2014/main" id="{9302B2B1-62B1-4B58-A8B3-86437BE1032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87" name="TextBox 3686">
          <a:extLst>
            <a:ext uri="{FF2B5EF4-FFF2-40B4-BE49-F238E27FC236}">
              <a16:creationId xmlns:a16="http://schemas.microsoft.com/office/drawing/2014/main" id="{1FECF600-8F7D-4C68-B60C-7E8A8FC76BD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88" name="TextBox 3687">
          <a:extLst>
            <a:ext uri="{FF2B5EF4-FFF2-40B4-BE49-F238E27FC236}">
              <a16:creationId xmlns:a16="http://schemas.microsoft.com/office/drawing/2014/main" id="{0BBEE18B-1B22-4B3F-B4DE-2B2885D46CB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89" name="TextBox 3688">
          <a:extLst>
            <a:ext uri="{FF2B5EF4-FFF2-40B4-BE49-F238E27FC236}">
              <a16:creationId xmlns:a16="http://schemas.microsoft.com/office/drawing/2014/main" id="{FDBE1786-F83D-4C1E-8758-38FD932963A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90" name="TextBox 3689">
          <a:extLst>
            <a:ext uri="{FF2B5EF4-FFF2-40B4-BE49-F238E27FC236}">
              <a16:creationId xmlns:a16="http://schemas.microsoft.com/office/drawing/2014/main" id="{18FCA95A-4637-4555-8E55-D9E42BD819D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91" name="TextBox 3690">
          <a:extLst>
            <a:ext uri="{FF2B5EF4-FFF2-40B4-BE49-F238E27FC236}">
              <a16:creationId xmlns:a16="http://schemas.microsoft.com/office/drawing/2014/main" id="{6788F3F0-2DC7-4B4D-AC33-A772C52ABA8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682FC52A-94B4-45BD-8208-BFE5355C18B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78841413-723D-4B7D-A587-4F09BDB151A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7015CE3A-9B8E-4D19-A3D5-58FFBC5CA9A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695" name="Shape 4">
          <a:extLst>
            <a:ext uri="{FF2B5EF4-FFF2-40B4-BE49-F238E27FC236}">
              <a16:creationId xmlns:a16="http://schemas.microsoft.com/office/drawing/2014/main" id="{50E97565-7BF0-4DFA-A75A-F56400C3A5AD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696" name="Shape 4">
          <a:extLst>
            <a:ext uri="{FF2B5EF4-FFF2-40B4-BE49-F238E27FC236}">
              <a16:creationId xmlns:a16="http://schemas.microsoft.com/office/drawing/2014/main" id="{007C7BC1-2A9B-46BB-8907-1ECBE8FD2077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697" name="Shape 6">
          <a:extLst>
            <a:ext uri="{FF2B5EF4-FFF2-40B4-BE49-F238E27FC236}">
              <a16:creationId xmlns:a16="http://schemas.microsoft.com/office/drawing/2014/main" id="{39C23268-5B39-4528-9744-47BB257FE87E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698" name="Shape 4">
          <a:extLst>
            <a:ext uri="{FF2B5EF4-FFF2-40B4-BE49-F238E27FC236}">
              <a16:creationId xmlns:a16="http://schemas.microsoft.com/office/drawing/2014/main" id="{0DC12E9B-3C02-4D39-B8B5-62A19B23FF79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699" name="Shape 4">
          <a:extLst>
            <a:ext uri="{FF2B5EF4-FFF2-40B4-BE49-F238E27FC236}">
              <a16:creationId xmlns:a16="http://schemas.microsoft.com/office/drawing/2014/main" id="{BCEE340D-D1C3-4C95-BFA1-82D98E6C2530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00" name="Shape 6">
          <a:extLst>
            <a:ext uri="{FF2B5EF4-FFF2-40B4-BE49-F238E27FC236}">
              <a16:creationId xmlns:a16="http://schemas.microsoft.com/office/drawing/2014/main" id="{CBE91378-86B3-4009-8305-BB2C9F807530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01" name="Shape 4">
          <a:extLst>
            <a:ext uri="{FF2B5EF4-FFF2-40B4-BE49-F238E27FC236}">
              <a16:creationId xmlns:a16="http://schemas.microsoft.com/office/drawing/2014/main" id="{B3C6328E-67CB-4341-8F39-8EA0CFF8835E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02" name="Shape 4">
          <a:extLst>
            <a:ext uri="{FF2B5EF4-FFF2-40B4-BE49-F238E27FC236}">
              <a16:creationId xmlns:a16="http://schemas.microsoft.com/office/drawing/2014/main" id="{B3564393-461C-42FD-8499-994C6D6B9B8B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03" name="Shape 6">
          <a:extLst>
            <a:ext uri="{FF2B5EF4-FFF2-40B4-BE49-F238E27FC236}">
              <a16:creationId xmlns:a16="http://schemas.microsoft.com/office/drawing/2014/main" id="{1B02CF2C-4F73-4121-AA36-E10E7DBB8082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04" name="Shape 4">
          <a:extLst>
            <a:ext uri="{FF2B5EF4-FFF2-40B4-BE49-F238E27FC236}">
              <a16:creationId xmlns:a16="http://schemas.microsoft.com/office/drawing/2014/main" id="{578527A5-6C42-4166-8373-0A082613BBDD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05" name="Shape 4">
          <a:extLst>
            <a:ext uri="{FF2B5EF4-FFF2-40B4-BE49-F238E27FC236}">
              <a16:creationId xmlns:a16="http://schemas.microsoft.com/office/drawing/2014/main" id="{F1F2A1CC-18B1-43DC-B6B2-6AAA7323EE78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06" name="Shape 6">
          <a:extLst>
            <a:ext uri="{FF2B5EF4-FFF2-40B4-BE49-F238E27FC236}">
              <a16:creationId xmlns:a16="http://schemas.microsoft.com/office/drawing/2014/main" id="{53B18162-BB55-4446-9C1E-C45617FDB559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07" name="Shape 4">
          <a:extLst>
            <a:ext uri="{FF2B5EF4-FFF2-40B4-BE49-F238E27FC236}">
              <a16:creationId xmlns:a16="http://schemas.microsoft.com/office/drawing/2014/main" id="{EC56B86E-F9AD-4EB8-8588-8F54DF4DBCAA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08" name="Shape 4">
          <a:extLst>
            <a:ext uri="{FF2B5EF4-FFF2-40B4-BE49-F238E27FC236}">
              <a16:creationId xmlns:a16="http://schemas.microsoft.com/office/drawing/2014/main" id="{04044223-066C-4582-B2A3-FFD54463DAC2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09" name="Shape 6">
          <a:extLst>
            <a:ext uri="{FF2B5EF4-FFF2-40B4-BE49-F238E27FC236}">
              <a16:creationId xmlns:a16="http://schemas.microsoft.com/office/drawing/2014/main" id="{C3A7024B-EA2E-4B4F-9423-266600B0A296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10" name="Shape 4">
          <a:extLst>
            <a:ext uri="{FF2B5EF4-FFF2-40B4-BE49-F238E27FC236}">
              <a16:creationId xmlns:a16="http://schemas.microsoft.com/office/drawing/2014/main" id="{DE79E14F-7D80-4922-A6B3-C5B778B2C555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11" name="Shape 4">
          <a:extLst>
            <a:ext uri="{FF2B5EF4-FFF2-40B4-BE49-F238E27FC236}">
              <a16:creationId xmlns:a16="http://schemas.microsoft.com/office/drawing/2014/main" id="{F683AF8D-4A52-4C17-A6D2-57FAEA09C1F4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12" name="Shape 6">
          <a:extLst>
            <a:ext uri="{FF2B5EF4-FFF2-40B4-BE49-F238E27FC236}">
              <a16:creationId xmlns:a16="http://schemas.microsoft.com/office/drawing/2014/main" id="{838620FB-AA3D-4E9C-89F6-E070FA94B382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13" name="TextBox 3712">
          <a:extLst>
            <a:ext uri="{FF2B5EF4-FFF2-40B4-BE49-F238E27FC236}">
              <a16:creationId xmlns:a16="http://schemas.microsoft.com/office/drawing/2014/main" id="{46C85373-8EC0-49DC-825A-EC226F478C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288DBCF8-73DF-4CAA-A8F8-FFBE1ADACF3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272F5291-6096-4C92-9564-835958A7BEC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8A1E1AF4-9781-4F15-B395-F6E63AB0B95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E9A93ED8-13E0-43EB-9216-D9B9B301202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D8E3AF6F-768D-4212-B4C8-7A2B7900878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0D05ACF7-3563-4088-9615-C84CF33BB70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20" name="TextBox 3719">
          <a:extLst>
            <a:ext uri="{FF2B5EF4-FFF2-40B4-BE49-F238E27FC236}">
              <a16:creationId xmlns:a16="http://schemas.microsoft.com/office/drawing/2014/main" id="{2B13A780-57BD-4D8E-A7F1-7EA48D00127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21" name="TextBox 3720">
          <a:extLst>
            <a:ext uri="{FF2B5EF4-FFF2-40B4-BE49-F238E27FC236}">
              <a16:creationId xmlns:a16="http://schemas.microsoft.com/office/drawing/2014/main" id="{121D865E-93C9-41DE-B914-6A904019206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22" name="TextBox 3721">
          <a:extLst>
            <a:ext uri="{FF2B5EF4-FFF2-40B4-BE49-F238E27FC236}">
              <a16:creationId xmlns:a16="http://schemas.microsoft.com/office/drawing/2014/main" id="{C60921D7-4951-4C32-BEE2-44EE45F8DCB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23" name="TextBox 3722">
          <a:extLst>
            <a:ext uri="{FF2B5EF4-FFF2-40B4-BE49-F238E27FC236}">
              <a16:creationId xmlns:a16="http://schemas.microsoft.com/office/drawing/2014/main" id="{9191B266-7984-444C-A24C-9519378240E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24" name="TextBox 3723">
          <a:extLst>
            <a:ext uri="{FF2B5EF4-FFF2-40B4-BE49-F238E27FC236}">
              <a16:creationId xmlns:a16="http://schemas.microsoft.com/office/drawing/2014/main" id="{FF7DBCE2-FB18-4168-BA10-397F3856CA2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25" name="TextBox 3724">
          <a:extLst>
            <a:ext uri="{FF2B5EF4-FFF2-40B4-BE49-F238E27FC236}">
              <a16:creationId xmlns:a16="http://schemas.microsoft.com/office/drawing/2014/main" id="{2CD116DC-CB1A-42E1-AAE1-97D2FAA75BA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26" name="TextBox 3725">
          <a:extLst>
            <a:ext uri="{FF2B5EF4-FFF2-40B4-BE49-F238E27FC236}">
              <a16:creationId xmlns:a16="http://schemas.microsoft.com/office/drawing/2014/main" id="{D3742D18-28C5-40B2-9CA5-08335BC178C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27" name="TextBox 3726">
          <a:extLst>
            <a:ext uri="{FF2B5EF4-FFF2-40B4-BE49-F238E27FC236}">
              <a16:creationId xmlns:a16="http://schemas.microsoft.com/office/drawing/2014/main" id="{EBBFD019-3550-4577-B834-BCFACDB8484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FD7E0867-75EE-4A98-A019-F3EB1BC8E2A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18EAFFEC-8F39-4FF1-B9C2-54162E68A87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30" name="TextBox 3729">
          <a:extLst>
            <a:ext uri="{FF2B5EF4-FFF2-40B4-BE49-F238E27FC236}">
              <a16:creationId xmlns:a16="http://schemas.microsoft.com/office/drawing/2014/main" id="{513937AC-3E46-4756-9E44-5D0226E1A50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31" name="TextBox 3730">
          <a:extLst>
            <a:ext uri="{FF2B5EF4-FFF2-40B4-BE49-F238E27FC236}">
              <a16:creationId xmlns:a16="http://schemas.microsoft.com/office/drawing/2014/main" id="{6E9ABF58-7129-411B-A28D-DF79BFBBD7F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32" name="TextBox 3731">
          <a:extLst>
            <a:ext uri="{FF2B5EF4-FFF2-40B4-BE49-F238E27FC236}">
              <a16:creationId xmlns:a16="http://schemas.microsoft.com/office/drawing/2014/main" id="{7F45F533-EC6D-46AC-A662-768D0E11A7D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362FB5BE-B7A7-4941-8DF3-410C3430C55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CA793191-83C1-4E60-AB4A-48995C0A266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52910841-65CB-4E96-9FA3-5F7A66B2963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2CC056CD-68EF-414A-8892-70021A8D886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52F26C50-2E92-4725-A7FA-B18F9657124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6439A1E4-3B87-4AE8-B467-47096E6A857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B59C4EA7-41B8-4C97-BB8F-066AD161C5B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5A8CC0E7-42BA-4CB2-98E3-4AFEC990EB5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C9018060-823A-4C22-BA6B-4FFAD98B205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42" name="TextBox 3741">
          <a:extLst>
            <a:ext uri="{FF2B5EF4-FFF2-40B4-BE49-F238E27FC236}">
              <a16:creationId xmlns:a16="http://schemas.microsoft.com/office/drawing/2014/main" id="{51B40272-3833-44E7-B21E-31C87344C1F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43" name="TextBox 3742">
          <a:extLst>
            <a:ext uri="{FF2B5EF4-FFF2-40B4-BE49-F238E27FC236}">
              <a16:creationId xmlns:a16="http://schemas.microsoft.com/office/drawing/2014/main" id="{FC0ECC07-D738-41D7-BDF9-8BD4618A924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44" name="TextBox 3743">
          <a:extLst>
            <a:ext uri="{FF2B5EF4-FFF2-40B4-BE49-F238E27FC236}">
              <a16:creationId xmlns:a16="http://schemas.microsoft.com/office/drawing/2014/main" id="{A119A48B-3984-4362-BF9C-6BED13B0394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91DA061C-B122-4156-A049-71CD665D6C0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A86112F7-D4DD-488C-B797-B1232AAA8D6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91DA242E-85A5-4407-9F4A-57D9F529BF3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A79EEED7-67F2-49FE-8219-D838AC8DEAE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49" name="TextBox 3748">
          <a:extLst>
            <a:ext uri="{FF2B5EF4-FFF2-40B4-BE49-F238E27FC236}">
              <a16:creationId xmlns:a16="http://schemas.microsoft.com/office/drawing/2014/main" id="{EA7F1786-9990-44A1-A0FD-1781852A2AF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50" name="TextBox 3749">
          <a:extLst>
            <a:ext uri="{FF2B5EF4-FFF2-40B4-BE49-F238E27FC236}">
              <a16:creationId xmlns:a16="http://schemas.microsoft.com/office/drawing/2014/main" id="{D8DCAA7C-A598-463E-BBBF-63578395570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51" name="TextBox 3750">
          <a:extLst>
            <a:ext uri="{FF2B5EF4-FFF2-40B4-BE49-F238E27FC236}">
              <a16:creationId xmlns:a16="http://schemas.microsoft.com/office/drawing/2014/main" id="{589D63FB-0A73-4252-9D35-D6B9D1F0554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52" name="TextBox 3751">
          <a:extLst>
            <a:ext uri="{FF2B5EF4-FFF2-40B4-BE49-F238E27FC236}">
              <a16:creationId xmlns:a16="http://schemas.microsoft.com/office/drawing/2014/main" id="{6B56C1E4-8676-4F01-AFA3-71795D92BF1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53" name="TextBox 3752">
          <a:extLst>
            <a:ext uri="{FF2B5EF4-FFF2-40B4-BE49-F238E27FC236}">
              <a16:creationId xmlns:a16="http://schemas.microsoft.com/office/drawing/2014/main" id="{465EBCDC-28E9-422B-BA77-B621E16E550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54" name="TextBox 3753">
          <a:extLst>
            <a:ext uri="{FF2B5EF4-FFF2-40B4-BE49-F238E27FC236}">
              <a16:creationId xmlns:a16="http://schemas.microsoft.com/office/drawing/2014/main" id="{8F4C896C-4504-4949-B166-5E9B9853066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55" name="Shape 8">
          <a:extLst>
            <a:ext uri="{FF2B5EF4-FFF2-40B4-BE49-F238E27FC236}">
              <a16:creationId xmlns:a16="http://schemas.microsoft.com/office/drawing/2014/main" id="{B855A57E-1CC9-400E-B5E7-11C2CBFBDBAB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56" name="Shape 8">
          <a:extLst>
            <a:ext uri="{FF2B5EF4-FFF2-40B4-BE49-F238E27FC236}">
              <a16:creationId xmlns:a16="http://schemas.microsoft.com/office/drawing/2014/main" id="{1C08DFA5-18D6-4B33-A344-F91FBB26FDB6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57" name="Shape 10">
          <a:extLst>
            <a:ext uri="{FF2B5EF4-FFF2-40B4-BE49-F238E27FC236}">
              <a16:creationId xmlns:a16="http://schemas.microsoft.com/office/drawing/2014/main" id="{0748A1A2-9E7C-471E-8CCB-4447EE7F32AE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58" name="Shape 11">
          <a:extLst>
            <a:ext uri="{FF2B5EF4-FFF2-40B4-BE49-F238E27FC236}">
              <a16:creationId xmlns:a16="http://schemas.microsoft.com/office/drawing/2014/main" id="{BD0D1ACD-BF58-4848-9F45-52A2686F1542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59" name="Shape 11">
          <a:extLst>
            <a:ext uri="{FF2B5EF4-FFF2-40B4-BE49-F238E27FC236}">
              <a16:creationId xmlns:a16="http://schemas.microsoft.com/office/drawing/2014/main" id="{69B485C7-C382-400F-B6A9-3C71F5A1A750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60" name="Shape 12">
          <a:extLst>
            <a:ext uri="{FF2B5EF4-FFF2-40B4-BE49-F238E27FC236}">
              <a16:creationId xmlns:a16="http://schemas.microsoft.com/office/drawing/2014/main" id="{8A0555D1-1138-4F20-B56E-6BAD79E202F5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61" name="Shape 11">
          <a:extLst>
            <a:ext uri="{FF2B5EF4-FFF2-40B4-BE49-F238E27FC236}">
              <a16:creationId xmlns:a16="http://schemas.microsoft.com/office/drawing/2014/main" id="{6941D7D6-3D50-4D6D-907E-9515FBD39D60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62" name="Shape 11">
          <a:extLst>
            <a:ext uri="{FF2B5EF4-FFF2-40B4-BE49-F238E27FC236}">
              <a16:creationId xmlns:a16="http://schemas.microsoft.com/office/drawing/2014/main" id="{B522F476-51E6-4976-A1D5-C0087268F6B6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63" name="Shape 12">
          <a:extLst>
            <a:ext uri="{FF2B5EF4-FFF2-40B4-BE49-F238E27FC236}">
              <a16:creationId xmlns:a16="http://schemas.microsoft.com/office/drawing/2014/main" id="{BFE52E9A-625D-4B91-97CD-4D1DB3F479B3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64" name="Shape 11">
          <a:extLst>
            <a:ext uri="{FF2B5EF4-FFF2-40B4-BE49-F238E27FC236}">
              <a16:creationId xmlns:a16="http://schemas.microsoft.com/office/drawing/2014/main" id="{5D3BFF60-A642-4F6E-94DB-14E27484C79C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65" name="Shape 11">
          <a:extLst>
            <a:ext uri="{FF2B5EF4-FFF2-40B4-BE49-F238E27FC236}">
              <a16:creationId xmlns:a16="http://schemas.microsoft.com/office/drawing/2014/main" id="{BF628E52-4D1B-4BE6-AA65-99D5BA3F5A07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66" name="Shape 12">
          <a:extLst>
            <a:ext uri="{FF2B5EF4-FFF2-40B4-BE49-F238E27FC236}">
              <a16:creationId xmlns:a16="http://schemas.microsoft.com/office/drawing/2014/main" id="{4176BE4D-2902-4873-BA74-617653FF2FC3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67" name="Shape 11">
          <a:extLst>
            <a:ext uri="{FF2B5EF4-FFF2-40B4-BE49-F238E27FC236}">
              <a16:creationId xmlns:a16="http://schemas.microsoft.com/office/drawing/2014/main" id="{ACEE1CCB-2812-4CB2-B963-DF7A5C4D79E3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68" name="Shape 11">
          <a:extLst>
            <a:ext uri="{FF2B5EF4-FFF2-40B4-BE49-F238E27FC236}">
              <a16:creationId xmlns:a16="http://schemas.microsoft.com/office/drawing/2014/main" id="{45C7622F-9761-4443-94EB-F0045B95B3B7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69" name="Shape 12">
          <a:extLst>
            <a:ext uri="{FF2B5EF4-FFF2-40B4-BE49-F238E27FC236}">
              <a16:creationId xmlns:a16="http://schemas.microsoft.com/office/drawing/2014/main" id="{A55DADED-F4E6-46AD-AEDB-0B8854793915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70" name="Shape 11">
          <a:extLst>
            <a:ext uri="{FF2B5EF4-FFF2-40B4-BE49-F238E27FC236}">
              <a16:creationId xmlns:a16="http://schemas.microsoft.com/office/drawing/2014/main" id="{6F4133F1-F274-4F62-87C4-6C2FE56D12D0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71" name="Shape 11">
          <a:extLst>
            <a:ext uri="{FF2B5EF4-FFF2-40B4-BE49-F238E27FC236}">
              <a16:creationId xmlns:a16="http://schemas.microsoft.com/office/drawing/2014/main" id="{F4103E0D-4A2C-4FC2-88E8-2F6D530ED536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72" name="Shape 12">
          <a:extLst>
            <a:ext uri="{FF2B5EF4-FFF2-40B4-BE49-F238E27FC236}">
              <a16:creationId xmlns:a16="http://schemas.microsoft.com/office/drawing/2014/main" id="{685A17FE-238B-4299-A942-FCF184FBCC94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73" name="Shape 11">
          <a:extLst>
            <a:ext uri="{FF2B5EF4-FFF2-40B4-BE49-F238E27FC236}">
              <a16:creationId xmlns:a16="http://schemas.microsoft.com/office/drawing/2014/main" id="{5229EDDC-E585-41E1-845A-B0BA8F325D6B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74" name="Shape 11">
          <a:extLst>
            <a:ext uri="{FF2B5EF4-FFF2-40B4-BE49-F238E27FC236}">
              <a16:creationId xmlns:a16="http://schemas.microsoft.com/office/drawing/2014/main" id="{674A74F2-D386-4342-8B24-F5101AC37A90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75" name="Shape 12">
          <a:extLst>
            <a:ext uri="{FF2B5EF4-FFF2-40B4-BE49-F238E27FC236}">
              <a16:creationId xmlns:a16="http://schemas.microsoft.com/office/drawing/2014/main" id="{D2E719CB-AC8C-4911-9043-802CEEA8C066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0C99B639-5591-42A7-8B8D-7FFFC4C64C1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7DC5B7BE-D901-4EBD-B933-165FB1EB271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73466CC6-41DF-42B2-BF1F-2CC78564E19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9CFFB03E-685C-45EF-992E-5E2F68F5C1E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BE3273AD-D316-470A-8BD9-BDAE411C9A6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2D156ED9-F24F-42F9-B76D-3309AACC703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43F587EB-E521-46ED-B02F-FC37AB693CF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83" name="TextBox 3782">
          <a:extLst>
            <a:ext uri="{FF2B5EF4-FFF2-40B4-BE49-F238E27FC236}">
              <a16:creationId xmlns:a16="http://schemas.microsoft.com/office/drawing/2014/main" id="{23BEEAC5-4D62-4A93-8286-CEC0911E134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84" name="TextBox 3783">
          <a:extLst>
            <a:ext uri="{FF2B5EF4-FFF2-40B4-BE49-F238E27FC236}">
              <a16:creationId xmlns:a16="http://schemas.microsoft.com/office/drawing/2014/main" id="{928D61E7-D91B-4AC8-8EE7-1084BC1FC9C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85" name="TextBox 3784">
          <a:extLst>
            <a:ext uri="{FF2B5EF4-FFF2-40B4-BE49-F238E27FC236}">
              <a16:creationId xmlns:a16="http://schemas.microsoft.com/office/drawing/2014/main" id="{6D57C4AF-459C-452E-AF0E-5F3F3B193D0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86" name="TextBox 3785">
          <a:extLst>
            <a:ext uri="{FF2B5EF4-FFF2-40B4-BE49-F238E27FC236}">
              <a16:creationId xmlns:a16="http://schemas.microsoft.com/office/drawing/2014/main" id="{094BE830-B630-4F8A-916D-6ED5E75C9D5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87" name="TextBox 3786">
          <a:extLst>
            <a:ext uri="{FF2B5EF4-FFF2-40B4-BE49-F238E27FC236}">
              <a16:creationId xmlns:a16="http://schemas.microsoft.com/office/drawing/2014/main" id="{BE3DDE56-225F-4B5D-8264-056D7DFB88B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88" name="TextBox 3787">
          <a:extLst>
            <a:ext uri="{FF2B5EF4-FFF2-40B4-BE49-F238E27FC236}">
              <a16:creationId xmlns:a16="http://schemas.microsoft.com/office/drawing/2014/main" id="{6A5CFD14-6352-448F-852E-5822DDBE926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89" name="TextBox 3788">
          <a:extLst>
            <a:ext uri="{FF2B5EF4-FFF2-40B4-BE49-F238E27FC236}">
              <a16:creationId xmlns:a16="http://schemas.microsoft.com/office/drawing/2014/main" id="{837CDF49-CE0B-45BF-90F9-309A3068B96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90" name="TextBox 3789">
          <a:extLst>
            <a:ext uri="{FF2B5EF4-FFF2-40B4-BE49-F238E27FC236}">
              <a16:creationId xmlns:a16="http://schemas.microsoft.com/office/drawing/2014/main" id="{C9974FC7-ECEC-479B-82ED-1F467DE09FF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91" name="TextBox 3790">
          <a:extLst>
            <a:ext uri="{FF2B5EF4-FFF2-40B4-BE49-F238E27FC236}">
              <a16:creationId xmlns:a16="http://schemas.microsoft.com/office/drawing/2014/main" id="{7BB95EEB-AA2C-4D58-9B34-A2A9D83719B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92" name="TextBox 3791">
          <a:extLst>
            <a:ext uri="{FF2B5EF4-FFF2-40B4-BE49-F238E27FC236}">
              <a16:creationId xmlns:a16="http://schemas.microsoft.com/office/drawing/2014/main" id="{03C06F2D-7FE7-4BFB-AF99-6542D35789A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93" name="TextBox 3792">
          <a:extLst>
            <a:ext uri="{FF2B5EF4-FFF2-40B4-BE49-F238E27FC236}">
              <a16:creationId xmlns:a16="http://schemas.microsoft.com/office/drawing/2014/main" id="{503C107E-6827-485C-8104-A1692AF4939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94" name="TextBox 3793">
          <a:extLst>
            <a:ext uri="{FF2B5EF4-FFF2-40B4-BE49-F238E27FC236}">
              <a16:creationId xmlns:a16="http://schemas.microsoft.com/office/drawing/2014/main" id="{8CAF5104-2392-4F30-9F58-1B894B3549D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95" name="TextBox 3794">
          <a:extLst>
            <a:ext uri="{FF2B5EF4-FFF2-40B4-BE49-F238E27FC236}">
              <a16:creationId xmlns:a16="http://schemas.microsoft.com/office/drawing/2014/main" id="{4237F863-8D59-4D0D-A28F-BBD06ABFB1E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96" name="TextBox 3795">
          <a:extLst>
            <a:ext uri="{FF2B5EF4-FFF2-40B4-BE49-F238E27FC236}">
              <a16:creationId xmlns:a16="http://schemas.microsoft.com/office/drawing/2014/main" id="{152ACEEE-18BA-41E0-8E58-09D3EC43455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97" name="TextBox 3796">
          <a:extLst>
            <a:ext uri="{FF2B5EF4-FFF2-40B4-BE49-F238E27FC236}">
              <a16:creationId xmlns:a16="http://schemas.microsoft.com/office/drawing/2014/main" id="{C71A4CA2-A1F2-40D4-B6A5-C0CDAE03376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98" name="TextBox 3797">
          <a:extLst>
            <a:ext uri="{FF2B5EF4-FFF2-40B4-BE49-F238E27FC236}">
              <a16:creationId xmlns:a16="http://schemas.microsoft.com/office/drawing/2014/main" id="{D9AEADB7-D69B-4130-B751-69C14616A70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7B14F763-A308-4761-BFCD-DABB03C3D3D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D7E2A4A6-13DC-4241-82DA-79A2ECE787D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F8DD07E5-14A8-4679-ADAB-FE34C883E73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5DF735DE-0177-42E5-956D-757EAB6E518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0A50A82A-B8CA-4DEC-8CC1-6E3288D4498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5B13865D-7FBA-4269-99CC-BD04206E894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05" name="TextBox 3804">
          <a:extLst>
            <a:ext uri="{FF2B5EF4-FFF2-40B4-BE49-F238E27FC236}">
              <a16:creationId xmlns:a16="http://schemas.microsoft.com/office/drawing/2014/main" id="{BE783EEB-C6E6-4F3B-ABD5-3924934FEFF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06" name="TextBox 3805">
          <a:extLst>
            <a:ext uri="{FF2B5EF4-FFF2-40B4-BE49-F238E27FC236}">
              <a16:creationId xmlns:a16="http://schemas.microsoft.com/office/drawing/2014/main" id="{6B3647D7-7750-4FFF-9CC6-3EF79C123DE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07" name="TextBox 3806">
          <a:extLst>
            <a:ext uri="{FF2B5EF4-FFF2-40B4-BE49-F238E27FC236}">
              <a16:creationId xmlns:a16="http://schemas.microsoft.com/office/drawing/2014/main" id="{BAEE170B-A03F-4D33-8A37-9DF754AE598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08" name="TextBox 3807">
          <a:extLst>
            <a:ext uri="{FF2B5EF4-FFF2-40B4-BE49-F238E27FC236}">
              <a16:creationId xmlns:a16="http://schemas.microsoft.com/office/drawing/2014/main" id="{2FB445E8-BDCE-46B1-A339-6CAD4B00DA9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09" name="TextBox 3808">
          <a:extLst>
            <a:ext uri="{FF2B5EF4-FFF2-40B4-BE49-F238E27FC236}">
              <a16:creationId xmlns:a16="http://schemas.microsoft.com/office/drawing/2014/main" id="{CB119522-BFEA-41E2-B294-A22F4D6DB57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10" name="TextBox 3809">
          <a:extLst>
            <a:ext uri="{FF2B5EF4-FFF2-40B4-BE49-F238E27FC236}">
              <a16:creationId xmlns:a16="http://schemas.microsoft.com/office/drawing/2014/main" id="{253E7304-5072-49A4-86BA-65D79C40B40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11" name="TextBox 3810">
          <a:extLst>
            <a:ext uri="{FF2B5EF4-FFF2-40B4-BE49-F238E27FC236}">
              <a16:creationId xmlns:a16="http://schemas.microsoft.com/office/drawing/2014/main" id="{A7CD6A6E-08B8-4B72-8DA7-2664B645A52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12" name="TextBox 3811">
          <a:extLst>
            <a:ext uri="{FF2B5EF4-FFF2-40B4-BE49-F238E27FC236}">
              <a16:creationId xmlns:a16="http://schemas.microsoft.com/office/drawing/2014/main" id="{FA055DD9-2D2C-4234-B5FE-9E3A777F544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13" name="TextBox 3812">
          <a:extLst>
            <a:ext uri="{FF2B5EF4-FFF2-40B4-BE49-F238E27FC236}">
              <a16:creationId xmlns:a16="http://schemas.microsoft.com/office/drawing/2014/main" id="{66D1AB22-0318-4430-BB4C-01EC37D694E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14" name="TextBox 3813">
          <a:extLst>
            <a:ext uri="{FF2B5EF4-FFF2-40B4-BE49-F238E27FC236}">
              <a16:creationId xmlns:a16="http://schemas.microsoft.com/office/drawing/2014/main" id="{122A0A24-278E-48D7-9CB5-8F2E68520BD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15" name="TextBox 3814">
          <a:extLst>
            <a:ext uri="{FF2B5EF4-FFF2-40B4-BE49-F238E27FC236}">
              <a16:creationId xmlns:a16="http://schemas.microsoft.com/office/drawing/2014/main" id="{DC7A53D8-2072-449D-8258-5EC69975BFA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16" name="TextBox 3815">
          <a:extLst>
            <a:ext uri="{FF2B5EF4-FFF2-40B4-BE49-F238E27FC236}">
              <a16:creationId xmlns:a16="http://schemas.microsoft.com/office/drawing/2014/main" id="{ADA10A7F-8201-4A2B-ACF7-36B5D12FDB6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36C2C1C6-2C3D-4248-8148-38A3B9602AE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303345FB-BA54-4139-A5C4-D774C0C5F72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6063857B-E80D-482E-83BD-EE4B13A5FC9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20" name="TextBox 3819">
          <a:extLst>
            <a:ext uri="{FF2B5EF4-FFF2-40B4-BE49-F238E27FC236}">
              <a16:creationId xmlns:a16="http://schemas.microsoft.com/office/drawing/2014/main" id="{BDC0DC41-4C79-400F-8C5A-BF9A6E1E9EF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6C108402-1798-4C6A-BDE2-0C42B6F25BC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587B93B7-27D3-4EE1-9A95-ED14EDD8E35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26FFDBD5-8B44-4265-98C1-0136A410AA6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0F07E98D-1705-4055-8C67-30E5569266A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A0D33594-474B-4638-9656-D2774EB1732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F44ED431-5413-4C27-93B6-B9AD3615380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27" name="TextBox 3826">
          <a:extLst>
            <a:ext uri="{FF2B5EF4-FFF2-40B4-BE49-F238E27FC236}">
              <a16:creationId xmlns:a16="http://schemas.microsoft.com/office/drawing/2014/main" id="{34942B40-C455-464B-AB8E-403C79C15E7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28" name="TextBox 3827">
          <a:extLst>
            <a:ext uri="{FF2B5EF4-FFF2-40B4-BE49-F238E27FC236}">
              <a16:creationId xmlns:a16="http://schemas.microsoft.com/office/drawing/2014/main" id="{AA5EC1AD-33CD-462B-9917-DD8FB46F2B6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29" name="TextBox 3828">
          <a:extLst>
            <a:ext uri="{FF2B5EF4-FFF2-40B4-BE49-F238E27FC236}">
              <a16:creationId xmlns:a16="http://schemas.microsoft.com/office/drawing/2014/main" id="{DC7E0F36-7A1C-47C3-8E7E-7CD43060CBA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30" name="TextBox 3829">
          <a:extLst>
            <a:ext uri="{FF2B5EF4-FFF2-40B4-BE49-F238E27FC236}">
              <a16:creationId xmlns:a16="http://schemas.microsoft.com/office/drawing/2014/main" id="{9802B831-63FD-4C46-A850-24D418A42B0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31" name="TextBox 3830">
          <a:extLst>
            <a:ext uri="{FF2B5EF4-FFF2-40B4-BE49-F238E27FC236}">
              <a16:creationId xmlns:a16="http://schemas.microsoft.com/office/drawing/2014/main" id="{7CA7BAAD-5946-43DA-A4F9-42626B0234B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32" name="TextBox 3831">
          <a:extLst>
            <a:ext uri="{FF2B5EF4-FFF2-40B4-BE49-F238E27FC236}">
              <a16:creationId xmlns:a16="http://schemas.microsoft.com/office/drawing/2014/main" id="{CABE4523-E47E-460A-AC3D-6D6BA756361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33" name="TextBox 3832">
          <a:extLst>
            <a:ext uri="{FF2B5EF4-FFF2-40B4-BE49-F238E27FC236}">
              <a16:creationId xmlns:a16="http://schemas.microsoft.com/office/drawing/2014/main" id="{E7DE8F30-D082-428F-A82D-C36003160FD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34" name="TextBox 3833">
          <a:extLst>
            <a:ext uri="{FF2B5EF4-FFF2-40B4-BE49-F238E27FC236}">
              <a16:creationId xmlns:a16="http://schemas.microsoft.com/office/drawing/2014/main" id="{6FB4FDAB-9E57-490B-81AF-3689C5655CB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35" name="TextBox 3834">
          <a:extLst>
            <a:ext uri="{FF2B5EF4-FFF2-40B4-BE49-F238E27FC236}">
              <a16:creationId xmlns:a16="http://schemas.microsoft.com/office/drawing/2014/main" id="{B355EF9F-E668-4B9E-B967-DE581676712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36" name="TextBox 3835">
          <a:extLst>
            <a:ext uri="{FF2B5EF4-FFF2-40B4-BE49-F238E27FC236}">
              <a16:creationId xmlns:a16="http://schemas.microsoft.com/office/drawing/2014/main" id="{06181B23-BEF3-4083-8E30-951D61DAEAC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37" name="TextBox 3836">
          <a:extLst>
            <a:ext uri="{FF2B5EF4-FFF2-40B4-BE49-F238E27FC236}">
              <a16:creationId xmlns:a16="http://schemas.microsoft.com/office/drawing/2014/main" id="{E1B0AABE-5FBE-4E9A-BD77-E1022041EDA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38" name="TextBox 3837">
          <a:extLst>
            <a:ext uri="{FF2B5EF4-FFF2-40B4-BE49-F238E27FC236}">
              <a16:creationId xmlns:a16="http://schemas.microsoft.com/office/drawing/2014/main" id="{9B131EC5-73F1-41DC-902B-0FFF0E33037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39" name="TextBox 3838">
          <a:extLst>
            <a:ext uri="{FF2B5EF4-FFF2-40B4-BE49-F238E27FC236}">
              <a16:creationId xmlns:a16="http://schemas.microsoft.com/office/drawing/2014/main" id="{F8A5E529-E8BD-4566-AAE1-156652D1F44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40" name="TextBox 3839">
          <a:extLst>
            <a:ext uri="{FF2B5EF4-FFF2-40B4-BE49-F238E27FC236}">
              <a16:creationId xmlns:a16="http://schemas.microsoft.com/office/drawing/2014/main" id="{4CB69756-9ACF-4340-AF68-4981751B1FF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41" name="TextBox 3840">
          <a:extLst>
            <a:ext uri="{FF2B5EF4-FFF2-40B4-BE49-F238E27FC236}">
              <a16:creationId xmlns:a16="http://schemas.microsoft.com/office/drawing/2014/main" id="{04C9C280-5464-4165-A553-F11AB8C91A9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42" name="TextBox 3841">
          <a:extLst>
            <a:ext uri="{FF2B5EF4-FFF2-40B4-BE49-F238E27FC236}">
              <a16:creationId xmlns:a16="http://schemas.microsoft.com/office/drawing/2014/main" id="{847D0FD4-4BD3-4B3A-BDE5-9FF7ECAFC1F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3911F8B6-0F1E-4AF0-8956-70E7E211AF1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0038DF69-85EF-442C-9C8F-F720A5505BB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6A24D989-0E90-443C-8216-EF0B9E8E40D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4F529BBB-D9A8-474C-927B-E0DF893B1A5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8016A313-93D5-4D51-9E69-7EAB585710B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ED6C6A36-A833-4236-ABF0-938DE80A4B4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49" name="TextBox 3848">
          <a:extLst>
            <a:ext uri="{FF2B5EF4-FFF2-40B4-BE49-F238E27FC236}">
              <a16:creationId xmlns:a16="http://schemas.microsoft.com/office/drawing/2014/main" id="{E3388AC0-4DCA-4819-962E-872BCAC0A0C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50" name="TextBox 3849">
          <a:extLst>
            <a:ext uri="{FF2B5EF4-FFF2-40B4-BE49-F238E27FC236}">
              <a16:creationId xmlns:a16="http://schemas.microsoft.com/office/drawing/2014/main" id="{A32ED657-91D1-4EB2-8C65-F431019BCFD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51" name="TextBox 3850">
          <a:extLst>
            <a:ext uri="{FF2B5EF4-FFF2-40B4-BE49-F238E27FC236}">
              <a16:creationId xmlns:a16="http://schemas.microsoft.com/office/drawing/2014/main" id="{0FE65228-CDC0-4747-A74D-912A3D4D5AC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52" name="TextBox 3851">
          <a:extLst>
            <a:ext uri="{FF2B5EF4-FFF2-40B4-BE49-F238E27FC236}">
              <a16:creationId xmlns:a16="http://schemas.microsoft.com/office/drawing/2014/main" id="{CE8EC274-F5F5-41CF-9522-8B15473E09D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53" name="TextBox 3852">
          <a:extLst>
            <a:ext uri="{FF2B5EF4-FFF2-40B4-BE49-F238E27FC236}">
              <a16:creationId xmlns:a16="http://schemas.microsoft.com/office/drawing/2014/main" id="{55D50F37-E061-402E-89E6-26258BCEA67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54" name="TextBox 3853">
          <a:extLst>
            <a:ext uri="{FF2B5EF4-FFF2-40B4-BE49-F238E27FC236}">
              <a16:creationId xmlns:a16="http://schemas.microsoft.com/office/drawing/2014/main" id="{F16C4145-D7A8-40A0-BF0E-0608A903B82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55" name="TextBox 3854">
          <a:extLst>
            <a:ext uri="{FF2B5EF4-FFF2-40B4-BE49-F238E27FC236}">
              <a16:creationId xmlns:a16="http://schemas.microsoft.com/office/drawing/2014/main" id="{EE54DC56-28BA-4C4B-8567-111564EF9AE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56" name="TextBox 3855">
          <a:extLst>
            <a:ext uri="{FF2B5EF4-FFF2-40B4-BE49-F238E27FC236}">
              <a16:creationId xmlns:a16="http://schemas.microsoft.com/office/drawing/2014/main" id="{16773173-D54C-4F2D-A93E-C5EBDC508AF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57" name="TextBox 3856">
          <a:extLst>
            <a:ext uri="{FF2B5EF4-FFF2-40B4-BE49-F238E27FC236}">
              <a16:creationId xmlns:a16="http://schemas.microsoft.com/office/drawing/2014/main" id="{40DA8030-7D8B-4B4A-9DDE-399B1F64E52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58" name="TextBox 3857">
          <a:extLst>
            <a:ext uri="{FF2B5EF4-FFF2-40B4-BE49-F238E27FC236}">
              <a16:creationId xmlns:a16="http://schemas.microsoft.com/office/drawing/2014/main" id="{533C07AC-DC59-49C3-A101-6F987015ABC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59" name="TextBox 3858">
          <a:extLst>
            <a:ext uri="{FF2B5EF4-FFF2-40B4-BE49-F238E27FC236}">
              <a16:creationId xmlns:a16="http://schemas.microsoft.com/office/drawing/2014/main" id="{171B5868-9B91-4A67-830B-13664081CCA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60" name="TextBox 3859">
          <a:extLst>
            <a:ext uri="{FF2B5EF4-FFF2-40B4-BE49-F238E27FC236}">
              <a16:creationId xmlns:a16="http://schemas.microsoft.com/office/drawing/2014/main" id="{308F8208-8996-4468-83DE-F07E245C828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61" name="TextBox 3860">
          <a:extLst>
            <a:ext uri="{FF2B5EF4-FFF2-40B4-BE49-F238E27FC236}">
              <a16:creationId xmlns:a16="http://schemas.microsoft.com/office/drawing/2014/main" id="{054540D7-4855-419C-9292-07F3DB66F2A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62" name="TextBox 3861">
          <a:extLst>
            <a:ext uri="{FF2B5EF4-FFF2-40B4-BE49-F238E27FC236}">
              <a16:creationId xmlns:a16="http://schemas.microsoft.com/office/drawing/2014/main" id="{A8C5E535-FEA9-4B78-B6B0-2728DD6701D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63" name="TextBox 3862">
          <a:extLst>
            <a:ext uri="{FF2B5EF4-FFF2-40B4-BE49-F238E27FC236}">
              <a16:creationId xmlns:a16="http://schemas.microsoft.com/office/drawing/2014/main" id="{06801CD1-C8F1-493C-8AFE-43FC1E82AD2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64" name="TextBox 3863">
          <a:extLst>
            <a:ext uri="{FF2B5EF4-FFF2-40B4-BE49-F238E27FC236}">
              <a16:creationId xmlns:a16="http://schemas.microsoft.com/office/drawing/2014/main" id="{78E1C56F-F362-42BA-86F7-F3415CFB137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0997DBCE-9DD3-4EA1-8786-70AB6910610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13001CA4-561E-4AFF-9EAC-A64D08E7A44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DB8C76CC-CAE6-4E9E-990E-471B9039022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C7F5CC18-01F5-491B-BF1E-9971148DEB8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CB4D0E87-7E03-4E33-93B8-9FF649AD339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C4DDA614-6B85-49BD-BDF2-3C1BA3B8B6B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71" name="TextBox 3870">
          <a:extLst>
            <a:ext uri="{FF2B5EF4-FFF2-40B4-BE49-F238E27FC236}">
              <a16:creationId xmlns:a16="http://schemas.microsoft.com/office/drawing/2014/main" id="{8ED00820-20EC-4094-BBAF-13CA215D7C4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72" name="TextBox 3871">
          <a:extLst>
            <a:ext uri="{FF2B5EF4-FFF2-40B4-BE49-F238E27FC236}">
              <a16:creationId xmlns:a16="http://schemas.microsoft.com/office/drawing/2014/main" id="{8862EA72-C54C-47AA-AE1A-305BC9EC42B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73" name="TextBox 3872">
          <a:extLst>
            <a:ext uri="{FF2B5EF4-FFF2-40B4-BE49-F238E27FC236}">
              <a16:creationId xmlns:a16="http://schemas.microsoft.com/office/drawing/2014/main" id="{54EE87DD-400A-411A-8F70-50D80407C90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74" name="TextBox 3873">
          <a:extLst>
            <a:ext uri="{FF2B5EF4-FFF2-40B4-BE49-F238E27FC236}">
              <a16:creationId xmlns:a16="http://schemas.microsoft.com/office/drawing/2014/main" id="{7EFC5E3A-F59D-47D3-807C-1BFE5F48F5F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75" name="TextBox 3874">
          <a:extLst>
            <a:ext uri="{FF2B5EF4-FFF2-40B4-BE49-F238E27FC236}">
              <a16:creationId xmlns:a16="http://schemas.microsoft.com/office/drawing/2014/main" id="{EB7386F8-3E17-475A-B734-636F08485A3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76" name="TextBox 3875">
          <a:extLst>
            <a:ext uri="{FF2B5EF4-FFF2-40B4-BE49-F238E27FC236}">
              <a16:creationId xmlns:a16="http://schemas.microsoft.com/office/drawing/2014/main" id="{26D5045D-0162-462B-BD7B-1D5696E4C90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D3173505-B20C-4882-81DE-D832D502780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35131AEA-B624-499F-AC77-2B88A90AAD7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34863340-6D9A-4EA4-B381-9647FBC0E8E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80" name="TextBox 3879">
          <a:extLst>
            <a:ext uri="{FF2B5EF4-FFF2-40B4-BE49-F238E27FC236}">
              <a16:creationId xmlns:a16="http://schemas.microsoft.com/office/drawing/2014/main" id="{82C74FBF-0115-4EA1-BDD6-0752BCF3140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81" name="TextBox 3880">
          <a:extLst>
            <a:ext uri="{FF2B5EF4-FFF2-40B4-BE49-F238E27FC236}">
              <a16:creationId xmlns:a16="http://schemas.microsoft.com/office/drawing/2014/main" id="{CFAACA4A-05FB-479B-89C4-940C62C2213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82" name="TextBox 3881">
          <a:extLst>
            <a:ext uri="{FF2B5EF4-FFF2-40B4-BE49-F238E27FC236}">
              <a16:creationId xmlns:a16="http://schemas.microsoft.com/office/drawing/2014/main" id="{8DA0F837-DA9C-4A0A-9951-6D6207418B9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83" name="TextBox 3882">
          <a:extLst>
            <a:ext uri="{FF2B5EF4-FFF2-40B4-BE49-F238E27FC236}">
              <a16:creationId xmlns:a16="http://schemas.microsoft.com/office/drawing/2014/main" id="{7C7F601F-CB95-4C7A-9D32-70125384E85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D36A6F80-2C02-4682-AB14-FCCE0066BDB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CAFE3C57-C1EB-48F0-89F6-0607E4E4B67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2150198D-8B43-4DEB-83A0-1F85FA5B794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0732F736-CFF0-4F18-B31A-AC3D7764715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583414E2-6B04-452D-A9AE-55E2EEFB86C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05ECF3DF-329A-4E24-96BD-3055FEDD8F2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5144BE1F-4751-470A-B23F-F08B13FCBBA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15932852-D5DC-4F15-B70A-169C1B71C89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EC28AA7A-EA80-46EA-A040-5C809DAFA52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93" name="TextBox 3892">
          <a:extLst>
            <a:ext uri="{FF2B5EF4-FFF2-40B4-BE49-F238E27FC236}">
              <a16:creationId xmlns:a16="http://schemas.microsoft.com/office/drawing/2014/main" id="{D3659AFA-7B90-40E3-AFD2-A12365A4EEB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94" name="TextBox 3893">
          <a:extLst>
            <a:ext uri="{FF2B5EF4-FFF2-40B4-BE49-F238E27FC236}">
              <a16:creationId xmlns:a16="http://schemas.microsoft.com/office/drawing/2014/main" id="{C679F549-EEAD-4284-98C7-B67C5D15881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95" name="TextBox 3894">
          <a:extLst>
            <a:ext uri="{FF2B5EF4-FFF2-40B4-BE49-F238E27FC236}">
              <a16:creationId xmlns:a16="http://schemas.microsoft.com/office/drawing/2014/main" id="{58739FD6-32A0-4B60-9097-5DE156F7B87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96" name="TextBox 3895">
          <a:extLst>
            <a:ext uri="{FF2B5EF4-FFF2-40B4-BE49-F238E27FC236}">
              <a16:creationId xmlns:a16="http://schemas.microsoft.com/office/drawing/2014/main" id="{3594667A-2119-4BBB-8741-233072327C0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97" name="TextBox 3896">
          <a:extLst>
            <a:ext uri="{FF2B5EF4-FFF2-40B4-BE49-F238E27FC236}">
              <a16:creationId xmlns:a16="http://schemas.microsoft.com/office/drawing/2014/main" id="{C3B66B07-0E1D-492A-9CD4-844C9AC0C55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98" name="TextBox 3897">
          <a:extLst>
            <a:ext uri="{FF2B5EF4-FFF2-40B4-BE49-F238E27FC236}">
              <a16:creationId xmlns:a16="http://schemas.microsoft.com/office/drawing/2014/main" id="{CE84AC88-33D5-42C2-9E81-765EA46116F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99" name="TextBox 3898">
          <a:extLst>
            <a:ext uri="{FF2B5EF4-FFF2-40B4-BE49-F238E27FC236}">
              <a16:creationId xmlns:a16="http://schemas.microsoft.com/office/drawing/2014/main" id="{B92848DE-C32D-4742-973B-283C2F71204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00" name="TextBox 3899">
          <a:extLst>
            <a:ext uri="{FF2B5EF4-FFF2-40B4-BE49-F238E27FC236}">
              <a16:creationId xmlns:a16="http://schemas.microsoft.com/office/drawing/2014/main" id="{723290CB-7554-431A-800F-3D37D3F51BC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01" name="TextBox 3900">
          <a:extLst>
            <a:ext uri="{FF2B5EF4-FFF2-40B4-BE49-F238E27FC236}">
              <a16:creationId xmlns:a16="http://schemas.microsoft.com/office/drawing/2014/main" id="{FD89382B-42B1-4913-94F1-0EE5F7B88CA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02" name="TextBox 3901">
          <a:extLst>
            <a:ext uri="{FF2B5EF4-FFF2-40B4-BE49-F238E27FC236}">
              <a16:creationId xmlns:a16="http://schemas.microsoft.com/office/drawing/2014/main" id="{E293E4D2-B57A-4753-83C7-DBC7A49C1D2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03" name="TextBox 3902">
          <a:extLst>
            <a:ext uri="{FF2B5EF4-FFF2-40B4-BE49-F238E27FC236}">
              <a16:creationId xmlns:a16="http://schemas.microsoft.com/office/drawing/2014/main" id="{FF9B8B6C-BAB8-4393-B67C-EC713A26198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04" name="TextBox 3903">
          <a:extLst>
            <a:ext uri="{FF2B5EF4-FFF2-40B4-BE49-F238E27FC236}">
              <a16:creationId xmlns:a16="http://schemas.microsoft.com/office/drawing/2014/main" id="{ADA26A74-606D-4262-AC10-697DA121A52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05" name="TextBox 3904">
          <a:extLst>
            <a:ext uri="{FF2B5EF4-FFF2-40B4-BE49-F238E27FC236}">
              <a16:creationId xmlns:a16="http://schemas.microsoft.com/office/drawing/2014/main" id="{C10746EC-0117-4941-943A-DA8F7657181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06" name="TextBox 3905">
          <a:extLst>
            <a:ext uri="{FF2B5EF4-FFF2-40B4-BE49-F238E27FC236}">
              <a16:creationId xmlns:a16="http://schemas.microsoft.com/office/drawing/2014/main" id="{67D8C14B-C9F3-46C8-B9FF-D33F451983C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07" name="TextBox 3906">
          <a:extLst>
            <a:ext uri="{FF2B5EF4-FFF2-40B4-BE49-F238E27FC236}">
              <a16:creationId xmlns:a16="http://schemas.microsoft.com/office/drawing/2014/main" id="{3A87B97B-5980-4491-8CB5-3827346FD5B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08" name="TextBox 3907">
          <a:extLst>
            <a:ext uri="{FF2B5EF4-FFF2-40B4-BE49-F238E27FC236}">
              <a16:creationId xmlns:a16="http://schemas.microsoft.com/office/drawing/2014/main" id="{6FD87C56-466D-4256-BBB5-FCED7237C88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AC089457-2723-4B33-9D0E-CFC4755A6A7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30A08960-397B-424B-B9CB-54C1E09265D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F8A3A7A2-F369-4664-A5AD-F03D2C77F50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09138A52-149B-4425-872F-6F95322EA49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B1296902-BC6B-4831-AC81-5BD47ED7298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0D77A9C1-AFBB-4C7D-86E0-A5AA9EFC586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15" name="TextBox 3914">
          <a:extLst>
            <a:ext uri="{FF2B5EF4-FFF2-40B4-BE49-F238E27FC236}">
              <a16:creationId xmlns:a16="http://schemas.microsoft.com/office/drawing/2014/main" id="{FA341C8E-A005-4F25-ADFA-B24BC85F5A6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16" name="TextBox 3915">
          <a:extLst>
            <a:ext uri="{FF2B5EF4-FFF2-40B4-BE49-F238E27FC236}">
              <a16:creationId xmlns:a16="http://schemas.microsoft.com/office/drawing/2014/main" id="{5942239E-E8A4-4EE4-A649-95689EBADA9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17" name="TextBox 3916">
          <a:extLst>
            <a:ext uri="{FF2B5EF4-FFF2-40B4-BE49-F238E27FC236}">
              <a16:creationId xmlns:a16="http://schemas.microsoft.com/office/drawing/2014/main" id="{204189C4-9709-4A61-BC86-011712D1068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18" name="TextBox 3917">
          <a:extLst>
            <a:ext uri="{FF2B5EF4-FFF2-40B4-BE49-F238E27FC236}">
              <a16:creationId xmlns:a16="http://schemas.microsoft.com/office/drawing/2014/main" id="{CA46EF20-B669-40D9-9205-2106509BF20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19" name="TextBox 3918">
          <a:extLst>
            <a:ext uri="{FF2B5EF4-FFF2-40B4-BE49-F238E27FC236}">
              <a16:creationId xmlns:a16="http://schemas.microsoft.com/office/drawing/2014/main" id="{46064985-858C-40A0-B707-7B9B4CCFF24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20" name="TextBox 3919">
          <a:extLst>
            <a:ext uri="{FF2B5EF4-FFF2-40B4-BE49-F238E27FC236}">
              <a16:creationId xmlns:a16="http://schemas.microsoft.com/office/drawing/2014/main" id="{B96AF5C7-BFC8-4771-B9FB-EC523A0E62D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21" name="TextBox 3920">
          <a:extLst>
            <a:ext uri="{FF2B5EF4-FFF2-40B4-BE49-F238E27FC236}">
              <a16:creationId xmlns:a16="http://schemas.microsoft.com/office/drawing/2014/main" id="{FB509AC7-846E-4D68-99A5-E6DA26C05BA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22" name="TextBox 3921">
          <a:extLst>
            <a:ext uri="{FF2B5EF4-FFF2-40B4-BE49-F238E27FC236}">
              <a16:creationId xmlns:a16="http://schemas.microsoft.com/office/drawing/2014/main" id="{7C7093F0-9E16-45F8-9B95-B9A4DE05AA4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23" name="TextBox 3922">
          <a:extLst>
            <a:ext uri="{FF2B5EF4-FFF2-40B4-BE49-F238E27FC236}">
              <a16:creationId xmlns:a16="http://schemas.microsoft.com/office/drawing/2014/main" id="{ADB8DAFE-F667-44DC-B010-6517A0A74A5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24" name="TextBox 3923">
          <a:extLst>
            <a:ext uri="{FF2B5EF4-FFF2-40B4-BE49-F238E27FC236}">
              <a16:creationId xmlns:a16="http://schemas.microsoft.com/office/drawing/2014/main" id="{414F2964-18A8-43D1-8E63-77124DEDFE3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25" name="TextBox 3924">
          <a:extLst>
            <a:ext uri="{FF2B5EF4-FFF2-40B4-BE49-F238E27FC236}">
              <a16:creationId xmlns:a16="http://schemas.microsoft.com/office/drawing/2014/main" id="{C405D991-4419-4EF1-ADCE-3D6379643B1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26" name="TextBox 3925">
          <a:extLst>
            <a:ext uri="{FF2B5EF4-FFF2-40B4-BE49-F238E27FC236}">
              <a16:creationId xmlns:a16="http://schemas.microsoft.com/office/drawing/2014/main" id="{C792D23E-44A1-45CA-ABBB-73FAF43C6D3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27" name="TextBox 3926">
          <a:extLst>
            <a:ext uri="{FF2B5EF4-FFF2-40B4-BE49-F238E27FC236}">
              <a16:creationId xmlns:a16="http://schemas.microsoft.com/office/drawing/2014/main" id="{117876BF-BA7B-41DE-A867-07EEC9B88BE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28" name="TextBox 3927">
          <a:extLst>
            <a:ext uri="{FF2B5EF4-FFF2-40B4-BE49-F238E27FC236}">
              <a16:creationId xmlns:a16="http://schemas.microsoft.com/office/drawing/2014/main" id="{E943E125-F04B-4856-9C65-E354866252B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29" name="TextBox 3928">
          <a:extLst>
            <a:ext uri="{FF2B5EF4-FFF2-40B4-BE49-F238E27FC236}">
              <a16:creationId xmlns:a16="http://schemas.microsoft.com/office/drawing/2014/main" id="{1F26C760-F05D-4F52-ABC3-8FD45B9EE38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30" name="TextBox 3929">
          <a:extLst>
            <a:ext uri="{FF2B5EF4-FFF2-40B4-BE49-F238E27FC236}">
              <a16:creationId xmlns:a16="http://schemas.microsoft.com/office/drawing/2014/main" id="{99CBA1BB-0E7B-4311-9598-B6F097495C2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861B3AE3-D9DE-4980-AA37-46B15DC31D0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CEDE808A-F583-4854-ACF9-E00707D8C75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FE72D3D8-5E95-472C-8778-849D7D67C75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8F93BB6F-78E3-44F3-AB21-7F36F0DB89D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01BEB6BD-3E0B-4EB6-AB3F-8B6595B12D9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0C457D5C-83CB-46E7-98A5-AE539767FE8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5FD4933D-57F2-4FF2-9C2F-5576A316678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38" name="TextBox 3937">
          <a:extLst>
            <a:ext uri="{FF2B5EF4-FFF2-40B4-BE49-F238E27FC236}">
              <a16:creationId xmlns:a16="http://schemas.microsoft.com/office/drawing/2014/main" id="{1D93B4D3-2116-49DF-9742-859C6350246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39" name="TextBox 3938">
          <a:extLst>
            <a:ext uri="{FF2B5EF4-FFF2-40B4-BE49-F238E27FC236}">
              <a16:creationId xmlns:a16="http://schemas.microsoft.com/office/drawing/2014/main" id="{46C764F7-89F1-4AEB-A8C4-C141412E677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40" name="TextBox 3939">
          <a:extLst>
            <a:ext uri="{FF2B5EF4-FFF2-40B4-BE49-F238E27FC236}">
              <a16:creationId xmlns:a16="http://schemas.microsoft.com/office/drawing/2014/main" id="{D2D6B9DF-0CDC-4556-AAC9-B5892468B68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41" name="TextBox 3940">
          <a:extLst>
            <a:ext uri="{FF2B5EF4-FFF2-40B4-BE49-F238E27FC236}">
              <a16:creationId xmlns:a16="http://schemas.microsoft.com/office/drawing/2014/main" id="{AFE51E36-62E1-4CD6-8A0C-F994CB3445F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42" name="TextBox 3941">
          <a:extLst>
            <a:ext uri="{FF2B5EF4-FFF2-40B4-BE49-F238E27FC236}">
              <a16:creationId xmlns:a16="http://schemas.microsoft.com/office/drawing/2014/main" id="{4A2AE9B1-2ACB-4254-879B-4EEAAD4E0F9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43" name="TextBox 3942">
          <a:extLst>
            <a:ext uri="{FF2B5EF4-FFF2-40B4-BE49-F238E27FC236}">
              <a16:creationId xmlns:a16="http://schemas.microsoft.com/office/drawing/2014/main" id="{CE02C3BF-C8F3-4776-8F78-DCB5E4213CF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06E6ABC5-3946-45B4-A1F8-4BD53CE6F19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AC68E018-B813-4EF7-A951-8E98046B669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2F9E6F28-3490-4795-85EB-A857C6E91384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3947" name="TextBox 3946">
          <a:extLst>
            <a:ext uri="{FF2B5EF4-FFF2-40B4-BE49-F238E27FC236}">
              <a16:creationId xmlns:a16="http://schemas.microsoft.com/office/drawing/2014/main" id="{4ECFDC83-DBA9-47BD-BF58-C892FDE17D17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3948" name="TextBox 3947">
          <a:extLst>
            <a:ext uri="{FF2B5EF4-FFF2-40B4-BE49-F238E27FC236}">
              <a16:creationId xmlns:a16="http://schemas.microsoft.com/office/drawing/2014/main" id="{0A28D00B-B05D-43CB-ABFA-C4D613BADCAC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49" name="TextBox 3948">
          <a:extLst>
            <a:ext uri="{FF2B5EF4-FFF2-40B4-BE49-F238E27FC236}">
              <a16:creationId xmlns:a16="http://schemas.microsoft.com/office/drawing/2014/main" id="{35B74992-AE7D-4E1C-9786-F8A97763902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50" name="TextBox 3949">
          <a:extLst>
            <a:ext uri="{FF2B5EF4-FFF2-40B4-BE49-F238E27FC236}">
              <a16:creationId xmlns:a16="http://schemas.microsoft.com/office/drawing/2014/main" id="{24763EF1-28B5-4E72-8B5F-EDE65931C34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51" name="TextBox 3950">
          <a:extLst>
            <a:ext uri="{FF2B5EF4-FFF2-40B4-BE49-F238E27FC236}">
              <a16:creationId xmlns:a16="http://schemas.microsoft.com/office/drawing/2014/main" id="{F3E2C577-E46E-46E0-B538-BCD68F50543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52" name="TextBox 3951">
          <a:extLst>
            <a:ext uri="{FF2B5EF4-FFF2-40B4-BE49-F238E27FC236}">
              <a16:creationId xmlns:a16="http://schemas.microsoft.com/office/drawing/2014/main" id="{7763A62D-DBC8-4ABF-9F26-4EDD53C11B5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53" name="TextBox 3952">
          <a:extLst>
            <a:ext uri="{FF2B5EF4-FFF2-40B4-BE49-F238E27FC236}">
              <a16:creationId xmlns:a16="http://schemas.microsoft.com/office/drawing/2014/main" id="{391E9099-C71E-4F8B-A80D-6C77EE9CE68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54" name="TextBox 3953">
          <a:extLst>
            <a:ext uri="{FF2B5EF4-FFF2-40B4-BE49-F238E27FC236}">
              <a16:creationId xmlns:a16="http://schemas.microsoft.com/office/drawing/2014/main" id="{839E8ED4-9DF7-40A7-9C19-722F2FBF476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55" name="TextBox 3954">
          <a:extLst>
            <a:ext uri="{FF2B5EF4-FFF2-40B4-BE49-F238E27FC236}">
              <a16:creationId xmlns:a16="http://schemas.microsoft.com/office/drawing/2014/main" id="{905CAB13-594B-44D1-B202-33298DE1615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56" name="TextBox 3955">
          <a:extLst>
            <a:ext uri="{FF2B5EF4-FFF2-40B4-BE49-F238E27FC236}">
              <a16:creationId xmlns:a16="http://schemas.microsoft.com/office/drawing/2014/main" id="{987302B5-6829-4E3F-9DAE-D397E914B1D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57" name="TextBox 3956">
          <a:extLst>
            <a:ext uri="{FF2B5EF4-FFF2-40B4-BE49-F238E27FC236}">
              <a16:creationId xmlns:a16="http://schemas.microsoft.com/office/drawing/2014/main" id="{F0B0F2B5-E1DB-4D0E-B6C9-3D88A0CA97B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58" name="TextBox 3957">
          <a:extLst>
            <a:ext uri="{FF2B5EF4-FFF2-40B4-BE49-F238E27FC236}">
              <a16:creationId xmlns:a16="http://schemas.microsoft.com/office/drawing/2014/main" id="{E743D857-ED57-4060-8148-2C2A1CC1017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59" name="TextBox 3958">
          <a:extLst>
            <a:ext uri="{FF2B5EF4-FFF2-40B4-BE49-F238E27FC236}">
              <a16:creationId xmlns:a16="http://schemas.microsoft.com/office/drawing/2014/main" id="{1AC5C923-5451-4031-93E2-1E179E6504A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60" name="TextBox 3959">
          <a:extLst>
            <a:ext uri="{FF2B5EF4-FFF2-40B4-BE49-F238E27FC236}">
              <a16:creationId xmlns:a16="http://schemas.microsoft.com/office/drawing/2014/main" id="{C1CC3D96-197D-498C-95A5-31328321AA0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61" name="TextBox 3960">
          <a:extLst>
            <a:ext uri="{FF2B5EF4-FFF2-40B4-BE49-F238E27FC236}">
              <a16:creationId xmlns:a16="http://schemas.microsoft.com/office/drawing/2014/main" id="{79A8A4DC-3329-4554-95EA-B91E733418E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62" name="TextBox 3961">
          <a:extLst>
            <a:ext uri="{FF2B5EF4-FFF2-40B4-BE49-F238E27FC236}">
              <a16:creationId xmlns:a16="http://schemas.microsoft.com/office/drawing/2014/main" id="{40A17AEF-B416-4361-9F1C-7F4364D837F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63" name="TextBox 3962">
          <a:extLst>
            <a:ext uri="{FF2B5EF4-FFF2-40B4-BE49-F238E27FC236}">
              <a16:creationId xmlns:a16="http://schemas.microsoft.com/office/drawing/2014/main" id="{D747136B-E437-46C4-AB5B-26E961DEE62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64" name="TextBox 3963">
          <a:extLst>
            <a:ext uri="{FF2B5EF4-FFF2-40B4-BE49-F238E27FC236}">
              <a16:creationId xmlns:a16="http://schemas.microsoft.com/office/drawing/2014/main" id="{9AA90D06-07C0-4F20-AF42-B9B94B53BE7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65" name="TextBox 3964">
          <a:extLst>
            <a:ext uri="{FF2B5EF4-FFF2-40B4-BE49-F238E27FC236}">
              <a16:creationId xmlns:a16="http://schemas.microsoft.com/office/drawing/2014/main" id="{A6938C7C-78B3-4E10-A7CA-1D40DA397E7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66" name="TextBox 3965">
          <a:extLst>
            <a:ext uri="{FF2B5EF4-FFF2-40B4-BE49-F238E27FC236}">
              <a16:creationId xmlns:a16="http://schemas.microsoft.com/office/drawing/2014/main" id="{2BCB1798-6F6B-43B4-99D9-7D050CCE870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67" name="TextBox 3966">
          <a:extLst>
            <a:ext uri="{FF2B5EF4-FFF2-40B4-BE49-F238E27FC236}">
              <a16:creationId xmlns:a16="http://schemas.microsoft.com/office/drawing/2014/main" id="{C2650F62-74BA-45B5-9B58-E4226B7B07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68" name="TextBox 3967">
          <a:extLst>
            <a:ext uri="{FF2B5EF4-FFF2-40B4-BE49-F238E27FC236}">
              <a16:creationId xmlns:a16="http://schemas.microsoft.com/office/drawing/2014/main" id="{31E78219-4F8F-4824-92A6-5C68EADD14A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69" name="TextBox 3968">
          <a:extLst>
            <a:ext uri="{FF2B5EF4-FFF2-40B4-BE49-F238E27FC236}">
              <a16:creationId xmlns:a16="http://schemas.microsoft.com/office/drawing/2014/main" id="{5EFA838C-F04A-4838-9FAA-5EB6EC1F883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70" name="TextBox 3969">
          <a:extLst>
            <a:ext uri="{FF2B5EF4-FFF2-40B4-BE49-F238E27FC236}">
              <a16:creationId xmlns:a16="http://schemas.microsoft.com/office/drawing/2014/main" id="{223E9323-B10D-4345-81EC-438334137ED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71" name="TextBox 3970">
          <a:extLst>
            <a:ext uri="{FF2B5EF4-FFF2-40B4-BE49-F238E27FC236}">
              <a16:creationId xmlns:a16="http://schemas.microsoft.com/office/drawing/2014/main" id="{71CDF072-8AE1-4BB2-A467-CACFD3C97B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72" name="TextBox 3971">
          <a:extLst>
            <a:ext uri="{FF2B5EF4-FFF2-40B4-BE49-F238E27FC236}">
              <a16:creationId xmlns:a16="http://schemas.microsoft.com/office/drawing/2014/main" id="{298B4D93-6282-43C3-9773-F835496CDD8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73" name="TextBox 3972">
          <a:extLst>
            <a:ext uri="{FF2B5EF4-FFF2-40B4-BE49-F238E27FC236}">
              <a16:creationId xmlns:a16="http://schemas.microsoft.com/office/drawing/2014/main" id="{F127ABD4-3742-4303-9084-12F6521161E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74" name="TextBox 3973">
          <a:extLst>
            <a:ext uri="{FF2B5EF4-FFF2-40B4-BE49-F238E27FC236}">
              <a16:creationId xmlns:a16="http://schemas.microsoft.com/office/drawing/2014/main" id="{BECED75A-AE44-417A-9A39-BDAF4A98322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75" name="TextBox 3974">
          <a:extLst>
            <a:ext uri="{FF2B5EF4-FFF2-40B4-BE49-F238E27FC236}">
              <a16:creationId xmlns:a16="http://schemas.microsoft.com/office/drawing/2014/main" id="{9A377B41-0867-4327-8797-943A644E804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76" name="TextBox 3975">
          <a:extLst>
            <a:ext uri="{FF2B5EF4-FFF2-40B4-BE49-F238E27FC236}">
              <a16:creationId xmlns:a16="http://schemas.microsoft.com/office/drawing/2014/main" id="{50137962-0FC7-43B5-91C8-95F10146AC8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77" name="TextBox 3976">
          <a:extLst>
            <a:ext uri="{FF2B5EF4-FFF2-40B4-BE49-F238E27FC236}">
              <a16:creationId xmlns:a16="http://schemas.microsoft.com/office/drawing/2014/main" id="{CB0B01BF-EEE3-4CE7-9D2C-9D6C705C819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78" name="TextBox 3977">
          <a:extLst>
            <a:ext uri="{FF2B5EF4-FFF2-40B4-BE49-F238E27FC236}">
              <a16:creationId xmlns:a16="http://schemas.microsoft.com/office/drawing/2014/main" id="{78DD697C-5C29-47F1-9C9C-1342AF3539C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79" name="TextBox 3978">
          <a:extLst>
            <a:ext uri="{FF2B5EF4-FFF2-40B4-BE49-F238E27FC236}">
              <a16:creationId xmlns:a16="http://schemas.microsoft.com/office/drawing/2014/main" id="{ECD3B410-438F-4D6A-AD96-B4C34885B3E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80" name="TextBox 3979">
          <a:extLst>
            <a:ext uri="{FF2B5EF4-FFF2-40B4-BE49-F238E27FC236}">
              <a16:creationId xmlns:a16="http://schemas.microsoft.com/office/drawing/2014/main" id="{12A501D7-24E5-491E-A70E-54307FBF899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81" name="TextBox 3980">
          <a:extLst>
            <a:ext uri="{FF2B5EF4-FFF2-40B4-BE49-F238E27FC236}">
              <a16:creationId xmlns:a16="http://schemas.microsoft.com/office/drawing/2014/main" id="{3321513B-8FF1-46AC-B5E9-8E51B95181B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82" name="TextBox 3981">
          <a:extLst>
            <a:ext uri="{FF2B5EF4-FFF2-40B4-BE49-F238E27FC236}">
              <a16:creationId xmlns:a16="http://schemas.microsoft.com/office/drawing/2014/main" id="{7A4FF642-95D9-4B2F-9E3B-117DC47E644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83" name="TextBox 3982">
          <a:extLst>
            <a:ext uri="{FF2B5EF4-FFF2-40B4-BE49-F238E27FC236}">
              <a16:creationId xmlns:a16="http://schemas.microsoft.com/office/drawing/2014/main" id="{AB5F4610-F98D-4FB9-82AD-A53E0EFA0FD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84" name="TextBox 3983">
          <a:extLst>
            <a:ext uri="{FF2B5EF4-FFF2-40B4-BE49-F238E27FC236}">
              <a16:creationId xmlns:a16="http://schemas.microsoft.com/office/drawing/2014/main" id="{EBFBDE4D-E74C-4B7A-84E4-A439AABD056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85" name="TextBox 3984">
          <a:extLst>
            <a:ext uri="{FF2B5EF4-FFF2-40B4-BE49-F238E27FC236}">
              <a16:creationId xmlns:a16="http://schemas.microsoft.com/office/drawing/2014/main" id="{0824263F-C70F-4E95-A939-2BB283F6BC9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86" name="TextBox 3985">
          <a:extLst>
            <a:ext uri="{FF2B5EF4-FFF2-40B4-BE49-F238E27FC236}">
              <a16:creationId xmlns:a16="http://schemas.microsoft.com/office/drawing/2014/main" id="{18938BE2-BA0A-46C8-9036-6B084C1D00D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87" name="TextBox 3986">
          <a:extLst>
            <a:ext uri="{FF2B5EF4-FFF2-40B4-BE49-F238E27FC236}">
              <a16:creationId xmlns:a16="http://schemas.microsoft.com/office/drawing/2014/main" id="{A0DAE4FF-D19B-4546-B224-7BF03305430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88" name="TextBox 3987">
          <a:extLst>
            <a:ext uri="{FF2B5EF4-FFF2-40B4-BE49-F238E27FC236}">
              <a16:creationId xmlns:a16="http://schemas.microsoft.com/office/drawing/2014/main" id="{1DFF2CCA-E26C-4954-9FF5-861C10C4758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89" name="TextBox 3988">
          <a:extLst>
            <a:ext uri="{FF2B5EF4-FFF2-40B4-BE49-F238E27FC236}">
              <a16:creationId xmlns:a16="http://schemas.microsoft.com/office/drawing/2014/main" id="{3EC92E9C-8918-47ED-921D-B529A24E711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90" name="TextBox 3989">
          <a:extLst>
            <a:ext uri="{FF2B5EF4-FFF2-40B4-BE49-F238E27FC236}">
              <a16:creationId xmlns:a16="http://schemas.microsoft.com/office/drawing/2014/main" id="{14D544FE-D492-48E6-A484-CDA38219565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91" name="TextBox 3990">
          <a:extLst>
            <a:ext uri="{FF2B5EF4-FFF2-40B4-BE49-F238E27FC236}">
              <a16:creationId xmlns:a16="http://schemas.microsoft.com/office/drawing/2014/main" id="{2E972CFC-D66B-4F44-B559-EB36E93D2FC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92" name="TextBox 3991">
          <a:extLst>
            <a:ext uri="{FF2B5EF4-FFF2-40B4-BE49-F238E27FC236}">
              <a16:creationId xmlns:a16="http://schemas.microsoft.com/office/drawing/2014/main" id="{68D9FBDD-77AE-4410-BCA3-F9663044AA6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93" name="TextBox 3992">
          <a:extLst>
            <a:ext uri="{FF2B5EF4-FFF2-40B4-BE49-F238E27FC236}">
              <a16:creationId xmlns:a16="http://schemas.microsoft.com/office/drawing/2014/main" id="{C4C0853E-60B9-42A1-B464-4DABBB03C7F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94" name="TextBox 3993">
          <a:extLst>
            <a:ext uri="{FF2B5EF4-FFF2-40B4-BE49-F238E27FC236}">
              <a16:creationId xmlns:a16="http://schemas.microsoft.com/office/drawing/2014/main" id="{4BEB4C71-B64F-4FE8-8879-ADE05517FA8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95" name="TextBox 3994">
          <a:extLst>
            <a:ext uri="{FF2B5EF4-FFF2-40B4-BE49-F238E27FC236}">
              <a16:creationId xmlns:a16="http://schemas.microsoft.com/office/drawing/2014/main" id="{BFF58F1A-5AF4-48FD-9B35-157216298CB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96" name="TextBox 3995">
          <a:extLst>
            <a:ext uri="{FF2B5EF4-FFF2-40B4-BE49-F238E27FC236}">
              <a16:creationId xmlns:a16="http://schemas.microsoft.com/office/drawing/2014/main" id="{50F348DE-2548-4FC3-9DDA-2D6D61483C8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A6EDDC76-AFF3-463A-98B3-42D5A068A60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B977AD4E-5757-4A6A-8FF8-8B0C64C4780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D9A5BB96-68B2-41F8-9892-FD45E5A2107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000" name="TextBox 3999">
          <a:extLst>
            <a:ext uri="{FF2B5EF4-FFF2-40B4-BE49-F238E27FC236}">
              <a16:creationId xmlns:a16="http://schemas.microsoft.com/office/drawing/2014/main" id="{70FAA804-8D9C-493C-9366-E88C76286FB2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001" name="TextBox 4000">
          <a:extLst>
            <a:ext uri="{FF2B5EF4-FFF2-40B4-BE49-F238E27FC236}">
              <a16:creationId xmlns:a16="http://schemas.microsoft.com/office/drawing/2014/main" id="{4575A8AB-09EB-4A0F-806D-371F17447B7D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4002" name="TextBox 4001">
          <a:extLst>
            <a:ext uri="{FF2B5EF4-FFF2-40B4-BE49-F238E27FC236}">
              <a16:creationId xmlns:a16="http://schemas.microsoft.com/office/drawing/2014/main" id="{2ECD92B5-AA4C-4A0A-9C07-80745C302EB8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03" name="TextBox 4002">
          <a:extLst>
            <a:ext uri="{FF2B5EF4-FFF2-40B4-BE49-F238E27FC236}">
              <a16:creationId xmlns:a16="http://schemas.microsoft.com/office/drawing/2014/main" id="{CECFBC12-C927-4CB7-A7A2-496D6B6F04B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2FC3DF33-0FB5-4DC1-B2B0-1DCE2D42551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2B869695-6D06-44E2-9196-356CF0A4139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ED759F16-AC10-4C52-84AC-39BE4616716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07" name="TextBox 4006">
          <a:extLst>
            <a:ext uri="{FF2B5EF4-FFF2-40B4-BE49-F238E27FC236}">
              <a16:creationId xmlns:a16="http://schemas.microsoft.com/office/drawing/2014/main" id="{401BFACB-7E67-441E-A18E-B5564D32440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08" name="TextBox 4007">
          <a:extLst>
            <a:ext uri="{FF2B5EF4-FFF2-40B4-BE49-F238E27FC236}">
              <a16:creationId xmlns:a16="http://schemas.microsoft.com/office/drawing/2014/main" id="{A2F3DE17-4804-4425-8F40-85F6D2D357F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09" name="TextBox 4008">
          <a:extLst>
            <a:ext uri="{FF2B5EF4-FFF2-40B4-BE49-F238E27FC236}">
              <a16:creationId xmlns:a16="http://schemas.microsoft.com/office/drawing/2014/main" id="{49CE1A73-14EA-40FE-9D3D-F0CE97124A3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10" name="TextBox 4009">
          <a:extLst>
            <a:ext uri="{FF2B5EF4-FFF2-40B4-BE49-F238E27FC236}">
              <a16:creationId xmlns:a16="http://schemas.microsoft.com/office/drawing/2014/main" id="{E1AD632E-04AD-4A78-B48F-237C7F20908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11" name="TextBox 4010">
          <a:extLst>
            <a:ext uri="{FF2B5EF4-FFF2-40B4-BE49-F238E27FC236}">
              <a16:creationId xmlns:a16="http://schemas.microsoft.com/office/drawing/2014/main" id="{8A0B6D4A-986F-48FD-BB64-360C16388CE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12" name="TextBox 4011">
          <a:extLst>
            <a:ext uri="{FF2B5EF4-FFF2-40B4-BE49-F238E27FC236}">
              <a16:creationId xmlns:a16="http://schemas.microsoft.com/office/drawing/2014/main" id="{3E5A6382-B489-455F-98C3-B692AEC75BD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13" name="TextBox 4012">
          <a:extLst>
            <a:ext uri="{FF2B5EF4-FFF2-40B4-BE49-F238E27FC236}">
              <a16:creationId xmlns:a16="http://schemas.microsoft.com/office/drawing/2014/main" id="{2424780C-4168-46E2-9BF7-8F1D1BAE03E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14" name="TextBox 4013">
          <a:extLst>
            <a:ext uri="{FF2B5EF4-FFF2-40B4-BE49-F238E27FC236}">
              <a16:creationId xmlns:a16="http://schemas.microsoft.com/office/drawing/2014/main" id="{B7733AD1-699B-4F37-A478-69A28AE11F8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15" name="TextBox 4014">
          <a:extLst>
            <a:ext uri="{FF2B5EF4-FFF2-40B4-BE49-F238E27FC236}">
              <a16:creationId xmlns:a16="http://schemas.microsoft.com/office/drawing/2014/main" id="{ED5F0213-46CF-49D2-9CF6-09AF24AC11C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16" name="TextBox 4015">
          <a:extLst>
            <a:ext uri="{FF2B5EF4-FFF2-40B4-BE49-F238E27FC236}">
              <a16:creationId xmlns:a16="http://schemas.microsoft.com/office/drawing/2014/main" id="{1BB3CAB8-4C25-467E-9B75-1B7DEB69805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17" name="TextBox 4016">
          <a:extLst>
            <a:ext uri="{FF2B5EF4-FFF2-40B4-BE49-F238E27FC236}">
              <a16:creationId xmlns:a16="http://schemas.microsoft.com/office/drawing/2014/main" id="{081BC01B-F5C8-4F03-8EAC-65A4B77082B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18" name="TextBox 4017">
          <a:extLst>
            <a:ext uri="{FF2B5EF4-FFF2-40B4-BE49-F238E27FC236}">
              <a16:creationId xmlns:a16="http://schemas.microsoft.com/office/drawing/2014/main" id="{DEAF011D-7160-4998-AEEA-78AC79849F5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19" name="TextBox 4018">
          <a:extLst>
            <a:ext uri="{FF2B5EF4-FFF2-40B4-BE49-F238E27FC236}">
              <a16:creationId xmlns:a16="http://schemas.microsoft.com/office/drawing/2014/main" id="{D244EB1A-11CB-494E-B7F0-65CA04DAA3F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20" name="TextBox 4019">
          <a:extLst>
            <a:ext uri="{FF2B5EF4-FFF2-40B4-BE49-F238E27FC236}">
              <a16:creationId xmlns:a16="http://schemas.microsoft.com/office/drawing/2014/main" id="{DE588BB4-EF3F-4243-AD0B-AB0B647E136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21" name="TextBox 4020">
          <a:extLst>
            <a:ext uri="{FF2B5EF4-FFF2-40B4-BE49-F238E27FC236}">
              <a16:creationId xmlns:a16="http://schemas.microsoft.com/office/drawing/2014/main" id="{FCB636F1-F2CB-4611-A731-39E852650D8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22" name="TextBox 4021">
          <a:extLst>
            <a:ext uri="{FF2B5EF4-FFF2-40B4-BE49-F238E27FC236}">
              <a16:creationId xmlns:a16="http://schemas.microsoft.com/office/drawing/2014/main" id="{A73BE459-4443-44B5-8542-2D1B98589CC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23" name="TextBox 4022">
          <a:extLst>
            <a:ext uri="{FF2B5EF4-FFF2-40B4-BE49-F238E27FC236}">
              <a16:creationId xmlns:a16="http://schemas.microsoft.com/office/drawing/2014/main" id="{1A9DE76B-882E-445B-993D-6619FA07854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24" name="TextBox 4023">
          <a:extLst>
            <a:ext uri="{FF2B5EF4-FFF2-40B4-BE49-F238E27FC236}">
              <a16:creationId xmlns:a16="http://schemas.microsoft.com/office/drawing/2014/main" id="{AB61CAD2-B98D-4868-A707-4AA1ACBCFA6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25" name="TextBox 4024">
          <a:extLst>
            <a:ext uri="{FF2B5EF4-FFF2-40B4-BE49-F238E27FC236}">
              <a16:creationId xmlns:a16="http://schemas.microsoft.com/office/drawing/2014/main" id="{77EE33FF-D322-4DCF-8879-EF433FA78D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26" name="TextBox 4025">
          <a:extLst>
            <a:ext uri="{FF2B5EF4-FFF2-40B4-BE49-F238E27FC236}">
              <a16:creationId xmlns:a16="http://schemas.microsoft.com/office/drawing/2014/main" id="{CDD6F79A-E141-4CA6-886A-8F0ECF4033F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27" name="TextBox 4026">
          <a:extLst>
            <a:ext uri="{FF2B5EF4-FFF2-40B4-BE49-F238E27FC236}">
              <a16:creationId xmlns:a16="http://schemas.microsoft.com/office/drawing/2014/main" id="{0F30FA8F-5B36-4707-8403-8C87FE307A1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28" name="TextBox 4027">
          <a:extLst>
            <a:ext uri="{FF2B5EF4-FFF2-40B4-BE49-F238E27FC236}">
              <a16:creationId xmlns:a16="http://schemas.microsoft.com/office/drawing/2014/main" id="{92D7A390-0972-48F1-B129-589CD19F68E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29" name="TextBox 4028">
          <a:extLst>
            <a:ext uri="{FF2B5EF4-FFF2-40B4-BE49-F238E27FC236}">
              <a16:creationId xmlns:a16="http://schemas.microsoft.com/office/drawing/2014/main" id="{CBAECDAC-1FF5-4E18-8D77-FA733EE0AFC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30" name="TextBox 4029">
          <a:extLst>
            <a:ext uri="{FF2B5EF4-FFF2-40B4-BE49-F238E27FC236}">
              <a16:creationId xmlns:a16="http://schemas.microsoft.com/office/drawing/2014/main" id="{1091137B-006E-4595-A903-111FFB71026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31" name="TextBox 4030">
          <a:extLst>
            <a:ext uri="{FF2B5EF4-FFF2-40B4-BE49-F238E27FC236}">
              <a16:creationId xmlns:a16="http://schemas.microsoft.com/office/drawing/2014/main" id="{C1D8F071-0E43-4B0B-BE2D-935236767C3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32" name="TextBox 4031">
          <a:extLst>
            <a:ext uri="{FF2B5EF4-FFF2-40B4-BE49-F238E27FC236}">
              <a16:creationId xmlns:a16="http://schemas.microsoft.com/office/drawing/2014/main" id="{3EF02FC7-6B62-457A-8D6D-251FAB5D65E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33" name="TextBox 4032">
          <a:extLst>
            <a:ext uri="{FF2B5EF4-FFF2-40B4-BE49-F238E27FC236}">
              <a16:creationId xmlns:a16="http://schemas.microsoft.com/office/drawing/2014/main" id="{1F43ACE1-0325-4FF2-8C33-F88691EF2E4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34" name="TextBox 4033">
          <a:extLst>
            <a:ext uri="{FF2B5EF4-FFF2-40B4-BE49-F238E27FC236}">
              <a16:creationId xmlns:a16="http://schemas.microsoft.com/office/drawing/2014/main" id="{7E45482D-0684-43EB-8446-EC738CFF5AE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35" name="TextBox 4034">
          <a:extLst>
            <a:ext uri="{FF2B5EF4-FFF2-40B4-BE49-F238E27FC236}">
              <a16:creationId xmlns:a16="http://schemas.microsoft.com/office/drawing/2014/main" id="{EED5856D-95D5-47B3-9EA2-1E55A196D50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36" name="TextBox 4035">
          <a:extLst>
            <a:ext uri="{FF2B5EF4-FFF2-40B4-BE49-F238E27FC236}">
              <a16:creationId xmlns:a16="http://schemas.microsoft.com/office/drawing/2014/main" id="{68A2ECC1-F51B-4B33-8810-C1D9F59611D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37" name="TextBox 4036">
          <a:extLst>
            <a:ext uri="{FF2B5EF4-FFF2-40B4-BE49-F238E27FC236}">
              <a16:creationId xmlns:a16="http://schemas.microsoft.com/office/drawing/2014/main" id="{AB7D8893-B146-4081-ACD1-27F38A48194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38" name="TextBox 4037">
          <a:extLst>
            <a:ext uri="{FF2B5EF4-FFF2-40B4-BE49-F238E27FC236}">
              <a16:creationId xmlns:a16="http://schemas.microsoft.com/office/drawing/2014/main" id="{288A101C-D17D-4BC2-9C35-6EAFA48084F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39" name="TextBox 4038">
          <a:extLst>
            <a:ext uri="{FF2B5EF4-FFF2-40B4-BE49-F238E27FC236}">
              <a16:creationId xmlns:a16="http://schemas.microsoft.com/office/drawing/2014/main" id="{84FFD251-2C53-430A-AFAE-565DB3CEE9D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40" name="TextBox 4039">
          <a:extLst>
            <a:ext uri="{FF2B5EF4-FFF2-40B4-BE49-F238E27FC236}">
              <a16:creationId xmlns:a16="http://schemas.microsoft.com/office/drawing/2014/main" id="{5CB008D4-5425-430D-8A8F-07FFB6C6A03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41" name="TextBox 4040">
          <a:extLst>
            <a:ext uri="{FF2B5EF4-FFF2-40B4-BE49-F238E27FC236}">
              <a16:creationId xmlns:a16="http://schemas.microsoft.com/office/drawing/2014/main" id="{CD16A6DE-B68E-492A-B1D5-A8BBFA4B0DD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42" name="TextBox 4041">
          <a:extLst>
            <a:ext uri="{FF2B5EF4-FFF2-40B4-BE49-F238E27FC236}">
              <a16:creationId xmlns:a16="http://schemas.microsoft.com/office/drawing/2014/main" id="{B3F180B6-985E-4BD1-86E4-C60C3750363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43" name="TextBox 4042">
          <a:extLst>
            <a:ext uri="{FF2B5EF4-FFF2-40B4-BE49-F238E27FC236}">
              <a16:creationId xmlns:a16="http://schemas.microsoft.com/office/drawing/2014/main" id="{CF1203C3-49D1-427C-901B-162B054D46B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44" name="TextBox 4043">
          <a:extLst>
            <a:ext uri="{FF2B5EF4-FFF2-40B4-BE49-F238E27FC236}">
              <a16:creationId xmlns:a16="http://schemas.microsoft.com/office/drawing/2014/main" id="{40EBE64B-D178-4F91-803F-3BB8C3F01C8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45" name="TextBox 4044">
          <a:extLst>
            <a:ext uri="{FF2B5EF4-FFF2-40B4-BE49-F238E27FC236}">
              <a16:creationId xmlns:a16="http://schemas.microsoft.com/office/drawing/2014/main" id="{048BCE18-1528-4B28-A499-47D3D365619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46" name="TextBox 4045">
          <a:extLst>
            <a:ext uri="{FF2B5EF4-FFF2-40B4-BE49-F238E27FC236}">
              <a16:creationId xmlns:a16="http://schemas.microsoft.com/office/drawing/2014/main" id="{313C6C94-3BEA-411A-8854-1AE3330356F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47" name="TextBox 4046">
          <a:extLst>
            <a:ext uri="{FF2B5EF4-FFF2-40B4-BE49-F238E27FC236}">
              <a16:creationId xmlns:a16="http://schemas.microsoft.com/office/drawing/2014/main" id="{20292D03-13F8-4461-9694-293A6C3D050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48" name="TextBox 4047">
          <a:extLst>
            <a:ext uri="{FF2B5EF4-FFF2-40B4-BE49-F238E27FC236}">
              <a16:creationId xmlns:a16="http://schemas.microsoft.com/office/drawing/2014/main" id="{1F777883-0B18-425B-9FB4-9DF816616ED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49" name="TextBox 4048">
          <a:extLst>
            <a:ext uri="{FF2B5EF4-FFF2-40B4-BE49-F238E27FC236}">
              <a16:creationId xmlns:a16="http://schemas.microsoft.com/office/drawing/2014/main" id="{7CBE13A1-C175-4DB0-AB33-7909C4C38F0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50" name="TextBox 4049">
          <a:extLst>
            <a:ext uri="{FF2B5EF4-FFF2-40B4-BE49-F238E27FC236}">
              <a16:creationId xmlns:a16="http://schemas.microsoft.com/office/drawing/2014/main" id="{D366BCC3-8CEB-47EA-988D-8092E329847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51" name="TextBox 4050">
          <a:extLst>
            <a:ext uri="{FF2B5EF4-FFF2-40B4-BE49-F238E27FC236}">
              <a16:creationId xmlns:a16="http://schemas.microsoft.com/office/drawing/2014/main" id="{832BCD24-47E4-467C-8DD2-15D312DCD53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52" name="TextBox 4051">
          <a:extLst>
            <a:ext uri="{FF2B5EF4-FFF2-40B4-BE49-F238E27FC236}">
              <a16:creationId xmlns:a16="http://schemas.microsoft.com/office/drawing/2014/main" id="{F07A5281-8FDA-4C23-80E9-860CC6FD47E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53" name="TextBox 4052">
          <a:extLst>
            <a:ext uri="{FF2B5EF4-FFF2-40B4-BE49-F238E27FC236}">
              <a16:creationId xmlns:a16="http://schemas.microsoft.com/office/drawing/2014/main" id="{758C807A-DC8A-442F-808A-7038E12F076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054" name="TextBox 4053">
          <a:extLst>
            <a:ext uri="{FF2B5EF4-FFF2-40B4-BE49-F238E27FC236}">
              <a16:creationId xmlns:a16="http://schemas.microsoft.com/office/drawing/2014/main" id="{D437DC90-F5CF-4D2F-BFFE-BDAA8A1A1F15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055" name="TextBox 4054">
          <a:extLst>
            <a:ext uri="{FF2B5EF4-FFF2-40B4-BE49-F238E27FC236}">
              <a16:creationId xmlns:a16="http://schemas.microsoft.com/office/drawing/2014/main" id="{39D50565-533E-448F-9744-D147A5A37D52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4056" name="TextBox 4055">
          <a:extLst>
            <a:ext uri="{FF2B5EF4-FFF2-40B4-BE49-F238E27FC236}">
              <a16:creationId xmlns:a16="http://schemas.microsoft.com/office/drawing/2014/main" id="{A0C80E11-B005-4C8F-B04D-E5E94A0A604B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57" name="TextBox 4056">
          <a:extLst>
            <a:ext uri="{FF2B5EF4-FFF2-40B4-BE49-F238E27FC236}">
              <a16:creationId xmlns:a16="http://schemas.microsoft.com/office/drawing/2014/main" id="{0000124F-3BC9-4884-A8B7-41C4A79CD82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58" name="TextBox 4057">
          <a:extLst>
            <a:ext uri="{FF2B5EF4-FFF2-40B4-BE49-F238E27FC236}">
              <a16:creationId xmlns:a16="http://schemas.microsoft.com/office/drawing/2014/main" id="{C34EC556-E1AA-47C3-B99C-42ED902DA85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59" name="TextBox 4058">
          <a:extLst>
            <a:ext uri="{FF2B5EF4-FFF2-40B4-BE49-F238E27FC236}">
              <a16:creationId xmlns:a16="http://schemas.microsoft.com/office/drawing/2014/main" id="{C87D88B8-C748-4196-BE9F-14D4A15ECEF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60" name="TextBox 4059">
          <a:extLst>
            <a:ext uri="{FF2B5EF4-FFF2-40B4-BE49-F238E27FC236}">
              <a16:creationId xmlns:a16="http://schemas.microsoft.com/office/drawing/2014/main" id="{BB31DC73-931D-42C8-8049-57A68E188C2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61" name="TextBox 4060">
          <a:extLst>
            <a:ext uri="{FF2B5EF4-FFF2-40B4-BE49-F238E27FC236}">
              <a16:creationId xmlns:a16="http://schemas.microsoft.com/office/drawing/2014/main" id="{830D406E-C6FE-4DB6-A5DE-8AD89DEA50A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62" name="TextBox 4061">
          <a:extLst>
            <a:ext uri="{FF2B5EF4-FFF2-40B4-BE49-F238E27FC236}">
              <a16:creationId xmlns:a16="http://schemas.microsoft.com/office/drawing/2014/main" id="{981AE426-CE47-48A6-85E0-2F134E68E60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68A01F63-4A7D-47F6-9BFD-866CC3122FE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38FC2D24-EDFC-461F-818A-4B3C4AF2789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7F8BD945-2728-4DDF-B570-68004EBFFFD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66" name="TextBox 4065">
          <a:extLst>
            <a:ext uri="{FF2B5EF4-FFF2-40B4-BE49-F238E27FC236}">
              <a16:creationId xmlns:a16="http://schemas.microsoft.com/office/drawing/2014/main" id="{9A5D8EF8-1D62-4791-8FE7-9D191D781F5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67" name="TextBox 4066">
          <a:extLst>
            <a:ext uri="{FF2B5EF4-FFF2-40B4-BE49-F238E27FC236}">
              <a16:creationId xmlns:a16="http://schemas.microsoft.com/office/drawing/2014/main" id="{FFD87266-5734-401D-9A8B-FBB5974E1D8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68" name="TextBox 4067">
          <a:extLst>
            <a:ext uri="{FF2B5EF4-FFF2-40B4-BE49-F238E27FC236}">
              <a16:creationId xmlns:a16="http://schemas.microsoft.com/office/drawing/2014/main" id="{A6517F29-EB11-4F6E-8637-4BA7279B533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69" name="TextBox 4068">
          <a:extLst>
            <a:ext uri="{FF2B5EF4-FFF2-40B4-BE49-F238E27FC236}">
              <a16:creationId xmlns:a16="http://schemas.microsoft.com/office/drawing/2014/main" id="{27E3B1B8-6D3B-4BC1-B2A3-A339E68D51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70" name="TextBox 4069">
          <a:extLst>
            <a:ext uri="{FF2B5EF4-FFF2-40B4-BE49-F238E27FC236}">
              <a16:creationId xmlns:a16="http://schemas.microsoft.com/office/drawing/2014/main" id="{54AFEE95-8F7A-4281-AB24-9BBBAA5900B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71" name="TextBox 4070">
          <a:extLst>
            <a:ext uri="{FF2B5EF4-FFF2-40B4-BE49-F238E27FC236}">
              <a16:creationId xmlns:a16="http://schemas.microsoft.com/office/drawing/2014/main" id="{8516D481-520C-4526-A648-8BE956E066C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72" name="TextBox 4071">
          <a:extLst>
            <a:ext uri="{FF2B5EF4-FFF2-40B4-BE49-F238E27FC236}">
              <a16:creationId xmlns:a16="http://schemas.microsoft.com/office/drawing/2014/main" id="{1D7EE961-B174-418B-B52E-A68970CA6F0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73" name="TextBox 4072">
          <a:extLst>
            <a:ext uri="{FF2B5EF4-FFF2-40B4-BE49-F238E27FC236}">
              <a16:creationId xmlns:a16="http://schemas.microsoft.com/office/drawing/2014/main" id="{589299BF-5122-482F-8D5D-494194EB35F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74" name="TextBox 4073">
          <a:extLst>
            <a:ext uri="{FF2B5EF4-FFF2-40B4-BE49-F238E27FC236}">
              <a16:creationId xmlns:a16="http://schemas.microsoft.com/office/drawing/2014/main" id="{7651298E-6B40-48C9-8ED2-3FA06E434FB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75" name="TextBox 4074">
          <a:extLst>
            <a:ext uri="{FF2B5EF4-FFF2-40B4-BE49-F238E27FC236}">
              <a16:creationId xmlns:a16="http://schemas.microsoft.com/office/drawing/2014/main" id="{E3090931-C1DD-4F35-BFE9-7A1A49B5B52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76" name="TextBox 4075">
          <a:extLst>
            <a:ext uri="{FF2B5EF4-FFF2-40B4-BE49-F238E27FC236}">
              <a16:creationId xmlns:a16="http://schemas.microsoft.com/office/drawing/2014/main" id="{E347DDD3-15B3-4621-80A7-2080C4EDBE5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77" name="TextBox 4076">
          <a:extLst>
            <a:ext uri="{FF2B5EF4-FFF2-40B4-BE49-F238E27FC236}">
              <a16:creationId xmlns:a16="http://schemas.microsoft.com/office/drawing/2014/main" id="{A0382C48-7F80-451E-8313-317AAF7BAE2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78" name="TextBox 4077">
          <a:extLst>
            <a:ext uri="{FF2B5EF4-FFF2-40B4-BE49-F238E27FC236}">
              <a16:creationId xmlns:a16="http://schemas.microsoft.com/office/drawing/2014/main" id="{A096A2B7-6DA9-4699-B25E-1D8587301C9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79" name="TextBox 4078">
          <a:extLst>
            <a:ext uri="{FF2B5EF4-FFF2-40B4-BE49-F238E27FC236}">
              <a16:creationId xmlns:a16="http://schemas.microsoft.com/office/drawing/2014/main" id="{62906C95-232F-45A0-B810-0DE0B4D1A82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80" name="TextBox 4079">
          <a:extLst>
            <a:ext uri="{FF2B5EF4-FFF2-40B4-BE49-F238E27FC236}">
              <a16:creationId xmlns:a16="http://schemas.microsoft.com/office/drawing/2014/main" id="{61A9FA71-DD60-484F-95DB-1E0B4C9ACFC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81" name="TextBox 4080">
          <a:extLst>
            <a:ext uri="{FF2B5EF4-FFF2-40B4-BE49-F238E27FC236}">
              <a16:creationId xmlns:a16="http://schemas.microsoft.com/office/drawing/2014/main" id="{D43A1F4B-CFD4-4475-8F44-0E3A0928E0F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82" name="TextBox 4081">
          <a:extLst>
            <a:ext uri="{FF2B5EF4-FFF2-40B4-BE49-F238E27FC236}">
              <a16:creationId xmlns:a16="http://schemas.microsoft.com/office/drawing/2014/main" id="{91FC6D1C-6C27-431E-A754-ED78AFA10E6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83" name="TextBox 4082">
          <a:extLst>
            <a:ext uri="{FF2B5EF4-FFF2-40B4-BE49-F238E27FC236}">
              <a16:creationId xmlns:a16="http://schemas.microsoft.com/office/drawing/2014/main" id="{13BDC1F0-962A-496B-95C7-319A8DB9AC9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84" name="TextBox 4083">
          <a:extLst>
            <a:ext uri="{FF2B5EF4-FFF2-40B4-BE49-F238E27FC236}">
              <a16:creationId xmlns:a16="http://schemas.microsoft.com/office/drawing/2014/main" id="{4986C6E4-3B72-44DA-80F5-6F55EFEB858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85" name="TextBox 4084">
          <a:extLst>
            <a:ext uri="{FF2B5EF4-FFF2-40B4-BE49-F238E27FC236}">
              <a16:creationId xmlns:a16="http://schemas.microsoft.com/office/drawing/2014/main" id="{E5229C2B-AA4F-42BC-9298-751CD6A1B7C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86" name="TextBox 4085">
          <a:extLst>
            <a:ext uri="{FF2B5EF4-FFF2-40B4-BE49-F238E27FC236}">
              <a16:creationId xmlns:a16="http://schemas.microsoft.com/office/drawing/2014/main" id="{7595C03B-D718-4376-B9D0-3195085E844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87" name="TextBox 4086">
          <a:extLst>
            <a:ext uri="{FF2B5EF4-FFF2-40B4-BE49-F238E27FC236}">
              <a16:creationId xmlns:a16="http://schemas.microsoft.com/office/drawing/2014/main" id="{15DA03EC-8EBF-4B18-947D-E0E6004973F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88" name="TextBox 4087">
          <a:extLst>
            <a:ext uri="{FF2B5EF4-FFF2-40B4-BE49-F238E27FC236}">
              <a16:creationId xmlns:a16="http://schemas.microsoft.com/office/drawing/2014/main" id="{A7E0BF17-E29C-49C8-B6FF-92FAD4BB6A6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89" name="TextBox 4088">
          <a:extLst>
            <a:ext uri="{FF2B5EF4-FFF2-40B4-BE49-F238E27FC236}">
              <a16:creationId xmlns:a16="http://schemas.microsoft.com/office/drawing/2014/main" id="{BC74265D-26C1-40F9-BC31-1F749B1A3DD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90" name="TextBox 4089">
          <a:extLst>
            <a:ext uri="{FF2B5EF4-FFF2-40B4-BE49-F238E27FC236}">
              <a16:creationId xmlns:a16="http://schemas.microsoft.com/office/drawing/2014/main" id="{41A53F15-46E0-41CC-8978-34988C7E681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91" name="TextBox 4090">
          <a:extLst>
            <a:ext uri="{FF2B5EF4-FFF2-40B4-BE49-F238E27FC236}">
              <a16:creationId xmlns:a16="http://schemas.microsoft.com/office/drawing/2014/main" id="{5B44A209-3895-4929-8B09-8413A4AB090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92" name="TextBox 4091">
          <a:extLst>
            <a:ext uri="{FF2B5EF4-FFF2-40B4-BE49-F238E27FC236}">
              <a16:creationId xmlns:a16="http://schemas.microsoft.com/office/drawing/2014/main" id="{184B0895-57F0-447B-AEFC-53B4D1F7510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93" name="TextBox 4092">
          <a:extLst>
            <a:ext uri="{FF2B5EF4-FFF2-40B4-BE49-F238E27FC236}">
              <a16:creationId xmlns:a16="http://schemas.microsoft.com/office/drawing/2014/main" id="{DA1A474A-8913-4B26-9608-42F82CBB24B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94" name="TextBox 4093">
          <a:extLst>
            <a:ext uri="{FF2B5EF4-FFF2-40B4-BE49-F238E27FC236}">
              <a16:creationId xmlns:a16="http://schemas.microsoft.com/office/drawing/2014/main" id="{42B580F7-0A94-48CC-9541-C4F7427D40C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95" name="TextBox 4094">
          <a:extLst>
            <a:ext uri="{FF2B5EF4-FFF2-40B4-BE49-F238E27FC236}">
              <a16:creationId xmlns:a16="http://schemas.microsoft.com/office/drawing/2014/main" id="{F7E3E8DB-D781-4C9A-AB73-9EA3581EABC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96" name="TextBox 4095">
          <a:extLst>
            <a:ext uri="{FF2B5EF4-FFF2-40B4-BE49-F238E27FC236}">
              <a16:creationId xmlns:a16="http://schemas.microsoft.com/office/drawing/2014/main" id="{11969C9F-AB19-4689-9F3C-9BE21B3134E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97" name="TextBox 4096">
          <a:extLst>
            <a:ext uri="{FF2B5EF4-FFF2-40B4-BE49-F238E27FC236}">
              <a16:creationId xmlns:a16="http://schemas.microsoft.com/office/drawing/2014/main" id="{1C4A8CB4-594D-4DE8-9344-BE173E38D21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98" name="TextBox 4097">
          <a:extLst>
            <a:ext uri="{FF2B5EF4-FFF2-40B4-BE49-F238E27FC236}">
              <a16:creationId xmlns:a16="http://schemas.microsoft.com/office/drawing/2014/main" id="{DFCEA2B8-7F90-4725-A6E2-AE85A8178BB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99" name="TextBox 4098">
          <a:extLst>
            <a:ext uri="{FF2B5EF4-FFF2-40B4-BE49-F238E27FC236}">
              <a16:creationId xmlns:a16="http://schemas.microsoft.com/office/drawing/2014/main" id="{E3045E40-F0B8-4DFA-BA41-4CFC417FA9F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00" name="TextBox 4099">
          <a:extLst>
            <a:ext uri="{FF2B5EF4-FFF2-40B4-BE49-F238E27FC236}">
              <a16:creationId xmlns:a16="http://schemas.microsoft.com/office/drawing/2014/main" id="{EE2C31CA-156C-4D03-95E0-E71EF2AB903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01" name="TextBox 4100">
          <a:extLst>
            <a:ext uri="{FF2B5EF4-FFF2-40B4-BE49-F238E27FC236}">
              <a16:creationId xmlns:a16="http://schemas.microsoft.com/office/drawing/2014/main" id="{EBDA4D4E-CDFC-484C-B484-57306DBC7CE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02" name="TextBox 4101">
          <a:extLst>
            <a:ext uri="{FF2B5EF4-FFF2-40B4-BE49-F238E27FC236}">
              <a16:creationId xmlns:a16="http://schemas.microsoft.com/office/drawing/2014/main" id="{AE7BB338-9D3F-4F63-A2B6-5E03FBF9687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03" name="TextBox 4102">
          <a:extLst>
            <a:ext uri="{FF2B5EF4-FFF2-40B4-BE49-F238E27FC236}">
              <a16:creationId xmlns:a16="http://schemas.microsoft.com/office/drawing/2014/main" id="{5C2E192B-FB8C-44FA-8BCE-FE5753A90E3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04" name="TextBox 4103">
          <a:extLst>
            <a:ext uri="{FF2B5EF4-FFF2-40B4-BE49-F238E27FC236}">
              <a16:creationId xmlns:a16="http://schemas.microsoft.com/office/drawing/2014/main" id="{2AE9FB1F-316C-4D7B-BA4B-4652AE0E974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05" name="TextBox 4104">
          <a:extLst>
            <a:ext uri="{FF2B5EF4-FFF2-40B4-BE49-F238E27FC236}">
              <a16:creationId xmlns:a16="http://schemas.microsoft.com/office/drawing/2014/main" id="{1D5A52CA-B768-461D-AB46-779B89D98CE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06" name="TextBox 4105">
          <a:extLst>
            <a:ext uri="{FF2B5EF4-FFF2-40B4-BE49-F238E27FC236}">
              <a16:creationId xmlns:a16="http://schemas.microsoft.com/office/drawing/2014/main" id="{5FBBA990-1AC9-4ECE-997D-64AD410B5B8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07" name="TextBox 4106">
          <a:extLst>
            <a:ext uri="{FF2B5EF4-FFF2-40B4-BE49-F238E27FC236}">
              <a16:creationId xmlns:a16="http://schemas.microsoft.com/office/drawing/2014/main" id="{4A7816D9-BF70-4A1E-9CC9-DBFBA6E7BC6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108" name="TextBox 4107">
          <a:extLst>
            <a:ext uri="{FF2B5EF4-FFF2-40B4-BE49-F238E27FC236}">
              <a16:creationId xmlns:a16="http://schemas.microsoft.com/office/drawing/2014/main" id="{79F54F7E-F580-4164-9B74-3C485A41DE60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109" name="TextBox 4108">
          <a:extLst>
            <a:ext uri="{FF2B5EF4-FFF2-40B4-BE49-F238E27FC236}">
              <a16:creationId xmlns:a16="http://schemas.microsoft.com/office/drawing/2014/main" id="{FD92D3A6-FFAF-4C5E-BB80-E6E9794F7BC5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4110" name="TextBox 4109">
          <a:extLst>
            <a:ext uri="{FF2B5EF4-FFF2-40B4-BE49-F238E27FC236}">
              <a16:creationId xmlns:a16="http://schemas.microsoft.com/office/drawing/2014/main" id="{CEC511B4-A592-42B4-AB0C-4D0B397B1BB2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11" name="TextBox 4110">
          <a:extLst>
            <a:ext uri="{FF2B5EF4-FFF2-40B4-BE49-F238E27FC236}">
              <a16:creationId xmlns:a16="http://schemas.microsoft.com/office/drawing/2014/main" id="{1537F311-A551-4B57-9586-81F5A2962EE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12" name="TextBox 4111">
          <a:extLst>
            <a:ext uri="{FF2B5EF4-FFF2-40B4-BE49-F238E27FC236}">
              <a16:creationId xmlns:a16="http://schemas.microsoft.com/office/drawing/2014/main" id="{701BB82B-CACC-444A-B2BE-784589478A3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13" name="TextBox 4112">
          <a:extLst>
            <a:ext uri="{FF2B5EF4-FFF2-40B4-BE49-F238E27FC236}">
              <a16:creationId xmlns:a16="http://schemas.microsoft.com/office/drawing/2014/main" id="{50BF23F7-3A32-4763-BB1F-CC4D9D2EB13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14" name="TextBox 4113">
          <a:extLst>
            <a:ext uri="{FF2B5EF4-FFF2-40B4-BE49-F238E27FC236}">
              <a16:creationId xmlns:a16="http://schemas.microsoft.com/office/drawing/2014/main" id="{C4783735-BB96-4C2F-9FF8-C008CB7A69F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15" name="TextBox 4114">
          <a:extLst>
            <a:ext uri="{FF2B5EF4-FFF2-40B4-BE49-F238E27FC236}">
              <a16:creationId xmlns:a16="http://schemas.microsoft.com/office/drawing/2014/main" id="{FB617613-83A3-4C8F-B599-914BB2C9E50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16" name="TextBox 4115">
          <a:extLst>
            <a:ext uri="{FF2B5EF4-FFF2-40B4-BE49-F238E27FC236}">
              <a16:creationId xmlns:a16="http://schemas.microsoft.com/office/drawing/2014/main" id="{5D750C4D-5A26-41E2-AD9F-C416FB2954D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17" name="TextBox 4116">
          <a:extLst>
            <a:ext uri="{FF2B5EF4-FFF2-40B4-BE49-F238E27FC236}">
              <a16:creationId xmlns:a16="http://schemas.microsoft.com/office/drawing/2014/main" id="{92EA4441-0416-4C70-90A7-F6AAEEB53C0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18" name="TextBox 4117">
          <a:extLst>
            <a:ext uri="{FF2B5EF4-FFF2-40B4-BE49-F238E27FC236}">
              <a16:creationId xmlns:a16="http://schemas.microsoft.com/office/drawing/2014/main" id="{B1BB05F3-7021-4B40-A779-C2909073BE7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19" name="TextBox 4118">
          <a:extLst>
            <a:ext uri="{FF2B5EF4-FFF2-40B4-BE49-F238E27FC236}">
              <a16:creationId xmlns:a16="http://schemas.microsoft.com/office/drawing/2014/main" id="{22AA538A-58F0-406D-A277-A692674C5E7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20" name="TextBox 4119">
          <a:extLst>
            <a:ext uri="{FF2B5EF4-FFF2-40B4-BE49-F238E27FC236}">
              <a16:creationId xmlns:a16="http://schemas.microsoft.com/office/drawing/2014/main" id="{09D16E1A-961A-45C8-9FCD-8E7A0281F40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21" name="TextBox 4120">
          <a:extLst>
            <a:ext uri="{FF2B5EF4-FFF2-40B4-BE49-F238E27FC236}">
              <a16:creationId xmlns:a16="http://schemas.microsoft.com/office/drawing/2014/main" id="{B944E0AE-CCB5-4F02-9C14-938D2EE9F93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22" name="TextBox 4121">
          <a:extLst>
            <a:ext uri="{FF2B5EF4-FFF2-40B4-BE49-F238E27FC236}">
              <a16:creationId xmlns:a16="http://schemas.microsoft.com/office/drawing/2014/main" id="{013204CA-39B4-48DB-AB72-D617F13E0C6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03AB1462-1F07-4F6F-8D5D-F31BAECE82F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B1DA056E-8943-4789-BE54-ACCB7F4CE1D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F710D919-6B57-45CE-AB26-BC236C1EFBD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26" name="TextBox 4125">
          <a:extLst>
            <a:ext uri="{FF2B5EF4-FFF2-40B4-BE49-F238E27FC236}">
              <a16:creationId xmlns:a16="http://schemas.microsoft.com/office/drawing/2014/main" id="{4A15B79A-A8BA-4781-ABDF-A87075E22E4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27" name="TextBox 4126">
          <a:extLst>
            <a:ext uri="{FF2B5EF4-FFF2-40B4-BE49-F238E27FC236}">
              <a16:creationId xmlns:a16="http://schemas.microsoft.com/office/drawing/2014/main" id="{C3759775-BF84-4DAD-A3E2-B788E347E6A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28" name="TextBox 4127">
          <a:extLst>
            <a:ext uri="{FF2B5EF4-FFF2-40B4-BE49-F238E27FC236}">
              <a16:creationId xmlns:a16="http://schemas.microsoft.com/office/drawing/2014/main" id="{5B6FCE52-FC5F-45CC-A7DA-9E493DCFEA1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29" name="TextBox 4128">
          <a:extLst>
            <a:ext uri="{FF2B5EF4-FFF2-40B4-BE49-F238E27FC236}">
              <a16:creationId xmlns:a16="http://schemas.microsoft.com/office/drawing/2014/main" id="{AB3103C5-ABC5-4A6C-B8A3-2F75330430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30" name="TextBox 4129">
          <a:extLst>
            <a:ext uri="{FF2B5EF4-FFF2-40B4-BE49-F238E27FC236}">
              <a16:creationId xmlns:a16="http://schemas.microsoft.com/office/drawing/2014/main" id="{C8B3D554-71AF-492E-B365-2831653AD54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31" name="TextBox 4130">
          <a:extLst>
            <a:ext uri="{FF2B5EF4-FFF2-40B4-BE49-F238E27FC236}">
              <a16:creationId xmlns:a16="http://schemas.microsoft.com/office/drawing/2014/main" id="{B6DE5F61-C8F8-413D-A89A-CA7D299D7FF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32" name="TextBox 4131">
          <a:extLst>
            <a:ext uri="{FF2B5EF4-FFF2-40B4-BE49-F238E27FC236}">
              <a16:creationId xmlns:a16="http://schemas.microsoft.com/office/drawing/2014/main" id="{1AF07591-F8A1-47BD-AB60-BD0312FC54C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33" name="TextBox 4132">
          <a:extLst>
            <a:ext uri="{FF2B5EF4-FFF2-40B4-BE49-F238E27FC236}">
              <a16:creationId xmlns:a16="http://schemas.microsoft.com/office/drawing/2014/main" id="{D5684F07-61A6-4730-BF04-D1906A59D33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34" name="TextBox 4133">
          <a:extLst>
            <a:ext uri="{FF2B5EF4-FFF2-40B4-BE49-F238E27FC236}">
              <a16:creationId xmlns:a16="http://schemas.microsoft.com/office/drawing/2014/main" id="{492D225E-9151-4E00-9179-51263B6A766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35" name="TextBox 4134">
          <a:extLst>
            <a:ext uri="{FF2B5EF4-FFF2-40B4-BE49-F238E27FC236}">
              <a16:creationId xmlns:a16="http://schemas.microsoft.com/office/drawing/2014/main" id="{D1EE57DF-B03E-4459-95EF-A4C82519A6F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36" name="TextBox 4135">
          <a:extLst>
            <a:ext uri="{FF2B5EF4-FFF2-40B4-BE49-F238E27FC236}">
              <a16:creationId xmlns:a16="http://schemas.microsoft.com/office/drawing/2014/main" id="{65A6BE3D-28E7-400D-BA32-813E24AE2CE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37" name="TextBox 4136">
          <a:extLst>
            <a:ext uri="{FF2B5EF4-FFF2-40B4-BE49-F238E27FC236}">
              <a16:creationId xmlns:a16="http://schemas.microsoft.com/office/drawing/2014/main" id="{0BE39235-AF48-4B4A-85FD-D51A755CAC8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38" name="TextBox 4137">
          <a:extLst>
            <a:ext uri="{FF2B5EF4-FFF2-40B4-BE49-F238E27FC236}">
              <a16:creationId xmlns:a16="http://schemas.microsoft.com/office/drawing/2014/main" id="{653EFFF9-4271-4E48-B75E-FEC52F74648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39" name="TextBox 4138">
          <a:extLst>
            <a:ext uri="{FF2B5EF4-FFF2-40B4-BE49-F238E27FC236}">
              <a16:creationId xmlns:a16="http://schemas.microsoft.com/office/drawing/2014/main" id="{E6E43CCE-08A6-4CD7-AF07-4BD0BAA36FD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40" name="TextBox 4139">
          <a:extLst>
            <a:ext uri="{FF2B5EF4-FFF2-40B4-BE49-F238E27FC236}">
              <a16:creationId xmlns:a16="http://schemas.microsoft.com/office/drawing/2014/main" id="{AAAA7B39-C6BA-4D92-B6D0-9E0106F3216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41" name="TextBox 4140">
          <a:extLst>
            <a:ext uri="{FF2B5EF4-FFF2-40B4-BE49-F238E27FC236}">
              <a16:creationId xmlns:a16="http://schemas.microsoft.com/office/drawing/2014/main" id="{0D997455-E35C-49A9-807D-72B0EB44A5E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42" name="TextBox 4141">
          <a:extLst>
            <a:ext uri="{FF2B5EF4-FFF2-40B4-BE49-F238E27FC236}">
              <a16:creationId xmlns:a16="http://schemas.microsoft.com/office/drawing/2014/main" id="{4EAB8AB1-3342-4E80-A2D2-B988E9A0AFC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43" name="TextBox 4142">
          <a:extLst>
            <a:ext uri="{FF2B5EF4-FFF2-40B4-BE49-F238E27FC236}">
              <a16:creationId xmlns:a16="http://schemas.microsoft.com/office/drawing/2014/main" id="{BF05B5F1-F205-4D4A-BF3F-E8F9C9A68F6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44" name="TextBox 4143">
          <a:extLst>
            <a:ext uri="{FF2B5EF4-FFF2-40B4-BE49-F238E27FC236}">
              <a16:creationId xmlns:a16="http://schemas.microsoft.com/office/drawing/2014/main" id="{5E7814B9-84FD-4552-8F56-BE4934DEAB6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45" name="TextBox 4144">
          <a:extLst>
            <a:ext uri="{FF2B5EF4-FFF2-40B4-BE49-F238E27FC236}">
              <a16:creationId xmlns:a16="http://schemas.microsoft.com/office/drawing/2014/main" id="{F3A556EC-293A-4E05-A1DC-1B831F2EF43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46" name="TextBox 4145">
          <a:extLst>
            <a:ext uri="{FF2B5EF4-FFF2-40B4-BE49-F238E27FC236}">
              <a16:creationId xmlns:a16="http://schemas.microsoft.com/office/drawing/2014/main" id="{932B4001-555C-473C-8268-96124827013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47" name="TextBox 4146">
          <a:extLst>
            <a:ext uri="{FF2B5EF4-FFF2-40B4-BE49-F238E27FC236}">
              <a16:creationId xmlns:a16="http://schemas.microsoft.com/office/drawing/2014/main" id="{723B2C2E-1D4F-4554-9186-B0F3F011D4C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48" name="TextBox 4147">
          <a:extLst>
            <a:ext uri="{FF2B5EF4-FFF2-40B4-BE49-F238E27FC236}">
              <a16:creationId xmlns:a16="http://schemas.microsoft.com/office/drawing/2014/main" id="{DA57774B-5F9A-4623-8EA2-C41F20C2AE8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49" name="TextBox 4148">
          <a:extLst>
            <a:ext uri="{FF2B5EF4-FFF2-40B4-BE49-F238E27FC236}">
              <a16:creationId xmlns:a16="http://schemas.microsoft.com/office/drawing/2014/main" id="{978B17DD-F533-42F6-899A-AB6883248D0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50" name="TextBox 4149">
          <a:extLst>
            <a:ext uri="{FF2B5EF4-FFF2-40B4-BE49-F238E27FC236}">
              <a16:creationId xmlns:a16="http://schemas.microsoft.com/office/drawing/2014/main" id="{84F722B5-EFE5-45B1-9E51-1D51E8F8832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51" name="TextBox 4150">
          <a:extLst>
            <a:ext uri="{FF2B5EF4-FFF2-40B4-BE49-F238E27FC236}">
              <a16:creationId xmlns:a16="http://schemas.microsoft.com/office/drawing/2014/main" id="{0C5A9470-F98D-4D8A-8C92-F5DD50E8F01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52" name="TextBox 4151">
          <a:extLst>
            <a:ext uri="{FF2B5EF4-FFF2-40B4-BE49-F238E27FC236}">
              <a16:creationId xmlns:a16="http://schemas.microsoft.com/office/drawing/2014/main" id="{1745DF42-0479-40E8-A8CD-6040908391C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53" name="TextBox 4152">
          <a:extLst>
            <a:ext uri="{FF2B5EF4-FFF2-40B4-BE49-F238E27FC236}">
              <a16:creationId xmlns:a16="http://schemas.microsoft.com/office/drawing/2014/main" id="{A14DA5B9-F7B4-4951-894C-E2683F1FD0E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54" name="TextBox 4153">
          <a:extLst>
            <a:ext uri="{FF2B5EF4-FFF2-40B4-BE49-F238E27FC236}">
              <a16:creationId xmlns:a16="http://schemas.microsoft.com/office/drawing/2014/main" id="{FB5E576A-FE82-47D0-AE22-69B51AF7E34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55" name="TextBox 4154">
          <a:extLst>
            <a:ext uri="{FF2B5EF4-FFF2-40B4-BE49-F238E27FC236}">
              <a16:creationId xmlns:a16="http://schemas.microsoft.com/office/drawing/2014/main" id="{CED08364-D0AF-439C-9036-496EB7D9E26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56" name="TextBox 4155">
          <a:extLst>
            <a:ext uri="{FF2B5EF4-FFF2-40B4-BE49-F238E27FC236}">
              <a16:creationId xmlns:a16="http://schemas.microsoft.com/office/drawing/2014/main" id="{9096B826-EA86-470B-AAA1-0FB7EE72B2D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57" name="TextBox 4156">
          <a:extLst>
            <a:ext uri="{FF2B5EF4-FFF2-40B4-BE49-F238E27FC236}">
              <a16:creationId xmlns:a16="http://schemas.microsoft.com/office/drawing/2014/main" id="{41639C6F-37CB-43F0-B97B-AB18A19B026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58" name="TextBox 4157">
          <a:extLst>
            <a:ext uri="{FF2B5EF4-FFF2-40B4-BE49-F238E27FC236}">
              <a16:creationId xmlns:a16="http://schemas.microsoft.com/office/drawing/2014/main" id="{F82A30B8-B898-44FA-8158-451E7F11464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59" name="TextBox 4158">
          <a:extLst>
            <a:ext uri="{FF2B5EF4-FFF2-40B4-BE49-F238E27FC236}">
              <a16:creationId xmlns:a16="http://schemas.microsoft.com/office/drawing/2014/main" id="{2DA1C6BF-69AF-47F3-B2C6-FDB6469143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60" name="TextBox 4159">
          <a:extLst>
            <a:ext uri="{FF2B5EF4-FFF2-40B4-BE49-F238E27FC236}">
              <a16:creationId xmlns:a16="http://schemas.microsoft.com/office/drawing/2014/main" id="{B4FB4D38-0AB4-4BF3-8E2B-331EFFD8B27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61" name="TextBox 4160">
          <a:extLst>
            <a:ext uri="{FF2B5EF4-FFF2-40B4-BE49-F238E27FC236}">
              <a16:creationId xmlns:a16="http://schemas.microsoft.com/office/drawing/2014/main" id="{45348133-12A0-4471-8E43-8EAE3A1C3C9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62" name="TextBox 4161">
          <a:extLst>
            <a:ext uri="{FF2B5EF4-FFF2-40B4-BE49-F238E27FC236}">
              <a16:creationId xmlns:a16="http://schemas.microsoft.com/office/drawing/2014/main" id="{6F76887F-92DC-43A2-B5FC-C7A9F86DD2A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63" name="TextBox 4162">
          <a:extLst>
            <a:ext uri="{FF2B5EF4-FFF2-40B4-BE49-F238E27FC236}">
              <a16:creationId xmlns:a16="http://schemas.microsoft.com/office/drawing/2014/main" id="{3252069D-31DB-4A3C-8A63-34401F27400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64" name="TextBox 4163">
          <a:extLst>
            <a:ext uri="{FF2B5EF4-FFF2-40B4-BE49-F238E27FC236}">
              <a16:creationId xmlns:a16="http://schemas.microsoft.com/office/drawing/2014/main" id="{4594EE36-B415-4341-BA01-B6820379CBD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165" name="TextBox 4164">
          <a:extLst>
            <a:ext uri="{FF2B5EF4-FFF2-40B4-BE49-F238E27FC236}">
              <a16:creationId xmlns:a16="http://schemas.microsoft.com/office/drawing/2014/main" id="{13EEF590-41C8-473D-A7B4-1405D3C481B2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166" name="TextBox 4165">
          <a:extLst>
            <a:ext uri="{FF2B5EF4-FFF2-40B4-BE49-F238E27FC236}">
              <a16:creationId xmlns:a16="http://schemas.microsoft.com/office/drawing/2014/main" id="{B275939B-61E1-4850-A302-993AF0F62BC2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4167" name="TextBox 4166">
          <a:extLst>
            <a:ext uri="{FF2B5EF4-FFF2-40B4-BE49-F238E27FC236}">
              <a16:creationId xmlns:a16="http://schemas.microsoft.com/office/drawing/2014/main" id="{67D95B3D-761B-4978-89E9-A4BD1114FC73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68" name="TextBox 4167">
          <a:extLst>
            <a:ext uri="{FF2B5EF4-FFF2-40B4-BE49-F238E27FC236}">
              <a16:creationId xmlns:a16="http://schemas.microsoft.com/office/drawing/2014/main" id="{B222E1F0-9776-4A97-8D08-89B4EEB06D8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69" name="TextBox 4168">
          <a:extLst>
            <a:ext uri="{FF2B5EF4-FFF2-40B4-BE49-F238E27FC236}">
              <a16:creationId xmlns:a16="http://schemas.microsoft.com/office/drawing/2014/main" id="{D7296F36-0864-49D8-BDDB-D5159F46A78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70" name="TextBox 4169">
          <a:extLst>
            <a:ext uri="{FF2B5EF4-FFF2-40B4-BE49-F238E27FC236}">
              <a16:creationId xmlns:a16="http://schemas.microsoft.com/office/drawing/2014/main" id="{D37DD0E8-87BD-4E46-9206-C5677E21657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71" name="TextBox 4170">
          <a:extLst>
            <a:ext uri="{FF2B5EF4-FFF2-40B4-BE49-F238E27FC236}">
              <a16:creationId xmlns:a16="http://schemas.microsoft.com/office/drawing/2014/main" id="{34AE0A62-024C-4E13-90AF-B14D42E379C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72" name="TextBox 4171">
          <a:extLst>
            <a:ext uri="{FF2B5EF4-FFF2-40B4-BE49-F238E27FC236}">
              <a16:creationId xmlns:a16="http://schemas.microsoft.com/office/drawing/2014/main" id="{E628F0D0-9773-437C-8578-574269204E8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73" name="TextBox 4172">
          <a:extLst>
            <a:ext uri="{FF2B5EF4-FFF2-40B4-BE49-F238E27FC236}">
              <a16:creationId xmlns:a16="http://schemas.microsoft.com/office/drawing/2014/main" id="{9293FA25-2551-4A03-B481-77D30AEE91B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74" name="TextBox 4173">
          <a:extLst>
            <a:ext uri="{FF2B5EF4-FFF2-40B4-BE49-F238E27FC236}">
              <a16:creationId xmlns:a16="http://schemas.microsoft.com/office/drawing/2014/main" id="{612170AF-6B2F-42D3-9CEB-3020FB3AEA6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BF4A6D1B-C614-4F7F-B412-6ED83DEFEA7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76" name="TextBox 4175">
          <a:extLst>
            <a:ext uri="{FF2B5EF4-FFF2-40B4-BE49-F238E27FC236}">
              <a16:creationId xmlns:a16="http://schemas.microsoft.com/office/drawing/2014/main" id="{7E2D96CA-1993-43F4-A2CA-0B4E9CCB60F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25A37B7C-5AAB-4CE2-B029-4656CC806A5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6D7D2B8C-A461-4A24-A2E3-6F899FC8408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79" name="TextBox 4178">
          <a:extLst>
            <a:ext uri="{FF2B5EF4-FFF2-40B4-BE49-F238E27FC236}">
              <a16:creationId xmlns:a16="http://schemas.microsoft.com/office/drawing/2014/main" id="{9E1608AC-B52F-481A-A93D-71B52835481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80" name="TextBox 4179">
          <a:extLst>
            <a:ext uri="{FF2B5EF4-FFF2-40B4-BE49-F238E27FC236}">
              <a16:creationId xmlns:a16="http://schemas.microsoft.com/office/drawing/2014/main" id="{5302371E-2B71-4B90-828E-31A07268114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81" name="TextBox 4180">
          <a:extLst>
            <a:ext uri="{FF2B5EF4-FFF2-40B4-BE49-F238E27FC236}">
              <a16:creationId xmlns:a16="http://schemas.microsoft.com/office/drawing/2014/main" id="{B56066C3-B9EF-4809-A270-A93845E8A13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82" name="TextBox 4181">
          <a:extLst>
            <a:ext uri="{FF2B5EF4-FFF2-40B4-BE49-F238E27FC236}">
              <a16:creationId xmlns:a16="http://schemas.microsoft.com/office/drawing/2014/main" id="{E3D60CE7-2447-4566-8E45-CE57EDA58C8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52535848-D5BF-4C5D-B6EA-04C6710AD01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D3F0E198-077E-439E-9B2A-E2166E477CF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22A13F12-57AF-452E-A6F3-6D762469A0E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86" name="TextBox 4185">
          <a:extLst>
            <a:ext uri="{FF2B5EF4-FFF2-40B4-BE49-F238E27FC236}">
              <a16:creationId xmlns:a16="http://schemas.microsoft.com/office/drawing/2014/main" id="{38B0C8A8-4BE7-4F85-97E2-5ECA0A86F8A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87" name="TextBox 4186">
          <a:extLst>
            <a:ext uri="{FF2B5EF4-FFF2-40B4-BE49-F238E27FC236}">
              <a16:creationId xmlns:a16="http://schemas.microsoft.com/office/drawing/2014/main" id="{DB75B2FE-E373-440F-B2FD-C2986F578DB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88" name="TextBox 4187">
          <a:extLst>
            <a:ext uri="{FF2B5EF4-FFF2-40B4-BE49-F238E27FC236}">
              <a16:creationId xmlns:a16="http://schemas.microsoft.com/office/drawing/2014/main" id="{7F1A4BC2-EAAE-473B-AF92-FBEDFCF887C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89" name="TextBox 4188">
          <a:extLst>
            <a:ext uri="{FF2B5EF4-FFF2-40B4-BE49-F238E27FC236}">
              <a16:creationId xmlns:a16="http://schemas.microsoft.com/office/drawing/2014/main" id="{346599F3-753A-4F1A-A5F2-8BD7B392DBC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90" name="TextBox 4189">
          <a:extLst>
            <a:ext uri="{FF2B5EF4-FFF2-40B4-BE49-F238E27FC236}">
              <a16:creationId xmlns:a16="http://schemas.microsoft.com/office/drawing/2014/main" id="{4EE45068-667A-45D6-A4EF-D7FA24FC8F4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1" name="TextBox 4190">
          <a:extLst>
            <a:ext uri="{FF2B5EF4-FFF2-40B4-BE49-F238E27FC236}">
              <a16:creationId xmlns:a16="http://schemas.microsoft.com/office/drawing/2014/main" id="{EFD9A16A-C8B9-4E8D-9715-6096209B3D2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2" name="TextBox 4191">
          <a:extLst>
            <a:ext uri="{FF2B5EF4-FFF2-40B4-BE49-F238E27FC236}">
              <a16:creationId xmlns:a16="http://schemas.microsoft.com/office/drawing/2014/main" id="{3C2F0999-DB73-44E1-924E-B0FD3BD1093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3" name="TextBox 4192">
          <a:extLst>
            <a:ext uri="{FF2B5EF4-FFF2-40B4-BE49-F238E27FC236}">
              <a16:creationId xmlns:a16="http://schemas.microsoft.com/office/drawing/2014/main" id="{7FB4098F-86BB-4D84-AB10-92265C457DE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4" name="TextBox 4193">
          <a:extLst>
            <a:ext uri="{FF2B5EF4-FFF2-40B4-BE49-F238E27FC236}">
              <a16:creationId xmlns:a16="http://schemas.microsoft.com/office/drawing/2014/main" id="{AE75EA2B-2E6D-4EE4-9CCB-BA30B025D0B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5" name="TextBox 4194">
          <a:extLst>
            <a:ext uri="{FF2B5EF4-FFF2-40B4-BE49-F238E27FC236}">
              <a16:creationId xmlns:a16="http://schemas.microsoft.com/office/drawing/2014/main" id="{5F894D58-6CF5-47FD-B5B3-7E381CF3244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6" name="TextBox 4195">
          <a:extLst>
            <a:ext uri="{FF2B5EF4-FFF2-40B4-BE49-F238E27FC236}">
              <a16:creationId xmlns:a16="http://schemas.microsoft.com/office/drawing/2014/main" id="{3D88A3A1-B80B-44BC-AC63-24D03958059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7" name="TextBox 4196">
          <a:extLst>
            <a:ext uri="{FF2B5EF4-FFF2-40B4-BE49-F238E27FC236}">
              <a16:creationId xmlns:a16="http://schemas.microsoft.com/office/drawing/2014/main" id="{6BB5AAC5-A356-42D6-8550-D7416645390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8" name="TextBox 4197">
          <a:extLst>
            <a:ext uri="{FF2B5EF4-FFF2-40B4-BE49-F238E27FC236}">
              <a16:creationId xmlns:a16="http://schemas.microsoft.com/office/drawing/2014/main" id="{0B3FADE8-600A-4CB4-AAF8-66192720358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9" name="TextBox 4198">
          <a:extLst>
            <a:ext uri="{FF2B5EF4-FFF2-40B4-BE49-F238E27FC236}">
              <a16:creationId xmlns:a16="http://schemas.microsoft.com/office/drawing/2014/main" id="{C2043068-0D92-4A98-AB00-54690A81A7E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0" name="TextBox 4199">
          <a:extLst>
            <a:ext uri="{FF2B5EF4-FFF2-40B4-BE49-F238E27FC236}">
              <a16:creationId xmlns:a16="http://schemas.microsoft.com/office/drawing/2014/main" id="{B313E33A-8C5F-4D0B-B62F-91708D4F2C9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1" name="TextBox 4200">
          <a:extLst>
            <a:ext uri="{FF2B5EF4-FFF2-40B4-BE49-F238E27FC236}">
              <a16:creationId xmlns:a16="http://schemas.microsoft.com/office/drawing/2014/main" id="{3FFBFDDB-9333-4341-8461-1C9E72F7204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4202" name="TextBox 4201">
          <a:extLst>
            <a:ext uri="{FF2B5EF4-FFF2-40B4-BE49-F238E27FC236}">
              <a16:creationId xmlns:a16="http://schemas.microsoft.com/office/drawing/2014/main" id="{87360A87-D9B2-4286-B74E-E87232888879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3" name="TextBox 4202">
          <a:extLst>
            <a:ext uri="{FF2B5EF4-FFF2-40B4-BE49-F238E27FC236}">
              <a16:creationId xmlns:a16="http://schemas.microsoft.com/office/drawing/2014/main" id="{A13F02E1-DB02-459A-B85C-D8C1E24E26B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4" name="TextBox 4203">
          <a:extLst>
            <a:ext uri="{FF2B5EF4-FFF2-40B4-BE49-F238E27FC236}">
              <a16:creationId xmlns:a16="http://schemas.microsoft.com/office/drawing/2014/main" id="{FF25DF6B-D697-45AC-A25D-5A1C4193D14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5" name="TextBox 4204">
          <a:extLst>
            <a:ext uri="{FF2B5EF4-FFF2-40B4-BE49-F238E27FC236}">
              <a16:creationId xmlns:a16="http://schemas.microsoft.com/office/drawing/2014/main" id="{2E1DC3F4-EC8B-4737-9999-F2AD07FCC18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6" name="TextBox 4205">
          <a:extLst>
            <a:ext uri="{FF2B5EF4-FFF2-40B4-BE49-F238E27FC236}">
              <a16:creationId xmlns:a16="http://schemas.microsoft.com/office/drawing/2014/main" id="{023F1DD2-5413-4D4B-ADAC-0AA9AA22A80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7" name="TextBox 4206">
          <a:extLst>
            <a:ext uri="{FF2B5EF4-FFF2-40B4-BE49-F238E27FC236}">
              <a16:creationId xmlns:a16="http://schemas.microsoft.com/office/drawing/2014/main" id="{84DE429D-6571-4152-B39D-6FCBC80FF80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8" name="TextBox 4207">
          <a:extLst>
            <a:ext uri="{FF2B5EF4-FFF2-40B4-BE49-F238E27FC236}">
              <a16:creationId xmlns:a16="http://schemas.microsoft.com/office/drawing/2014/main" id="{D9B5D8D7-7B05-46FB-B4A5-DD9FF2DF08D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9" name="TextBox 4208">
          <a:extLst>
            <a:ext uri="{FF2B5EF4-FFF2-40B4-BE49-F238E27FC236}">
              <a16:creationId xmlns:a16="http://schemas.microsoft.com/office/drawing/2014/main" id="{78E2A27C-D488-4BBD-BFAE-F80DA5BE67E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10" name="TextBox 4209">
          <a:extLst>
            <a:ext uri="{FF2B5EF4-FFF2-40B4-BE49-F238E27FC236}">
              <a16:creationId xmlns:a16="http://schemas.microsoft.com/office/drawing/2014/main" id="{39E8934B-4447-415D-9873-3C20F1B582B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11" name="TextBox 4210">
          <a:extLst>
            <a:ext uri="{FF2B5EF4-FFF2-40B4-BE49-F238E27FC236}">
              <a16:creationId xmlns:a16="http://schemas.microsoft.com/office/drawing/2014/main" id="{62EF478D-3066-4991-8119-CAF5BBA3963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12" name="TextBox 4211">
          <a:extLst>
            <a:ext uri="{FF2B5EF4-FFF2-40B4-BE49-F238E27FC236}">
              <a16:creationId xmlns:a16="http://schemas.microsoft.com/office/drawing/2014/main" id="{2FE3EF93-8C55-40DB-9912-F12627A40E5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13" name="TextBox 4212">
          <a:extLst>
            <a:ext uri="{FF2B5EF4-FFF2-40B4-BE49-F238E27FC236}">
              <a16:creationId xmlns:a16="http://schemas.microsoft.com/office/drawing/2014/main" id="{DB8D88F3-AC2F-4CD5-8839-12767B3F7B9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14" name="TextBox 4213">
          <a:extLst>
            <a:ext uri="{FF2B5EF4-FFF2-40B4-BE49-F238E27FC236}">
              <a16:creationId xmlns:a16="http://schemas.microsoft.com/office/drawing/2014/main" id="{F8F982E4-7F79-412C-91E7-5D3E42C9E52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15" name="TextBox 4214">
          <a:extLst>
            <a:ext uri="{FF2B5EF4-FFF2-40B4-BE49-F238E27FC236}">
              <a16:creationId xmlns:a16="http://schemas.microsoft.com/office/drawing/2014/main" id="{FE8CB86C-C2CB-467C-B2AA-50F35ECFA94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16" name="TextBox 4215">
          <a:extLst>
            <a:ext uri="{FF2B5EF4-FFF2-40B4-BE49-F238E27FC236}">
              <a16:creationId xmlns:a16="http://schemas.microsoft.com/office/drawing/2014/main" id="{0C334B08-C424-43E2-B5B1-50746E16795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17" name="TextBox 4216">
          <a:extLst>
            <a:ext uri="{FF2B5EF4-FFF2-40B4-BE49-F238E27FC236}">
              <a16:creationId xmlns:a16="http://schemas.microsoft.com/office/drawing/2014/main" id="{F11383CB-7477-452D-A1C5-0378993351C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18" name="TextBox 4217">
          <a:extLst>
            <a:ext uri="{FF2B5EF4-FFF2-40B4-BE49-F238E27FC236}">
              <a16:creationId xmlns:a16="http://schemas.microsoft.com/office/drawing/2014/main" id="{4A1BD408-E6C4-4135-BCB6-3374D2D0DF9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19" name="TextBox 4218">
          <a:extLst>
            <a:ext uri="{FF2B5EF4-FFF2-40B4-BE49-F238E27FC236}">
              <a16:creationId xmlns:a16="http://schemas.microsoft.com/office/drawing/2014/main" id="{8CC7C6ED-D9D3-4D84-9A40-26029338F51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20" name="TextBox 4219">
          <a:extLst>
            <a:ext uri="{FF2B5EF4-FFF2-40B4-BE49-F238E27FC236}">
              <a16:creationId xmlns:a16="http://schemas.microsoft.com/office/drawing/2014/main" id="{1DFFFAF9-74D6-4DB5-BB9F-19D38DE926F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21" name="TextBox 4220">
          <a:extLst>
            <a:ext uri="{FF2B5EF4-FFF2-40B4-BE49-F238E27FC236}">
              <a16:creationId xmlns:a16="http://schemas.microsoft.com/office/drawing/2014/main" id="{C9FF1BCC-F3FE-4213-8480-2C01C815BEC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22" name="TextBox 4221">
          <a:extLst>
            <a:ext uri="{FF2B5EF4-FFF2-40B4-BE49-F238E27FC236}">
              <a16:creationId xmlns:a16="http://schemas.microsoft.com/office/drawing/2014/main" id="{E8D4D673-7ED2-4EF1-A4EE-27471C964BC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23" name="TextBox 4222">
          <a:extLst>
            <a:ext uri="{FF2B5EF4-FFF2-40B4-BE49-F238E27FC236}">
              <a16:creationId xmlns:a16="http://schemas.microsoft.com/office/drawing/2014/main" id="{C3B34859-930F-4B34-A5FB-AD462768FB3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24" name="TextBox 4223">
          <a:extLst>
            <a:ext uri="{FF2B5EF4-FFF2-40B4-BE49-F238E27FC236}">
              <a16:creationId xmlns:a16="http://schemas.microsoft.com/office/drawing/2014/main" id="{EC9784B1-37ED-4DF3-8AD4-14541E46682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25" name="TextBox 4224">
          <a:extLst>
            <a:ext uri="{FF2B5EF4-FFF2-40B4-BE49-F238E27FC236}">
              <a16:creationId xmlns:a16="http://schemas.microsoft.com/office/drawing/2014/main" id="{E7F30FFE-0990-4FBF-AD56-3CE2A2673B9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26" name="TextBox 4225">
          <a:extLst>
            <a:ext uri="{FF2B5EF4-FFF2-40B4-BE49-F238E27FC236}">
              <a16:creationId xmlns:a16="http://schemas.microsoft.com/office/drawing/2014/main" id="{C3FAA5FD-2DAB-4C7B-96C3-30DD6C9F9B6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27" name="TextBox 4226">
          <a:extLst>
            <a:ext uri="{FF2B5EF4-FFF2-40B4-BE49-F238E27FC236}">
              <a16:creationId xmlns:a16="http://schemas.microsoft.com/office/drawing/2014/main" id="{17DB9761-E4E3-495F-9147-2637F969CE7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28" name="TextBox 4227">
          <a:extLst>
            <a:ext uri="{FF2B5EF4-FFF2-40B4-BE49-F238E27FC236}">
              <a16:creationId xmlns:a16="http://schemas.microsoft.com/office/drawing/2014/main" id="{9F547F6C-BD7F-445F-A29A-93A786D3DEA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29" name="TextBox 4228">
          <a:extLst>
            <a:ext uri="{FF2B5EF4-FFF2-40B4-BE49-F238E27FC236}">
              <a16:creationId xmlns:a16="http://schemas.microsoft.com/office/drawing/2014/main" id="{A550BCE1-7B8B-47CD-8752-76D91020B0A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30" name="TextBox 4229">
          <a:extLst>
            <a:ext uri="{FF2B5EF4-FFF2-40B4-BE49-F238E27FC236}">
              <a16:creationId xmlns:a16="http://schemas.microsoft.com/office/drawing/2014/main" id="{BD7B45C2-3226-4021-AECF-BF9064B9B55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31" name="TextBox 4230">
          <a:extLst>
            <a:ext uri="{FF2B5EF4-FFF2-40B4-BE49-F238E27FC236}">
              <a16:creationId xmlns:a16="http://schemas.microsoft.com/office/drawing/2014/main" id="{80B6CA56-82F5-401C-A624-E7F1833A5FF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32" name="TextBox 4231">
          <a:extLst>
            <a:ext uri="{FF2B5EF4-FFF2-40B4-BE49-F238E27FC236}">
              <a16:creationId xmlns:a16="http://schemas.microsoft.com/office/drawing/2014/main" id="{E96B7B55-0E6E-443E-9752-6F73F081E96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33" name="TextBox 4232">
          <a:extLst>
            <a:ext uri="{FF2B5EF4-FFF2-40B4-BE49-F238E27FC236}">
              <a16:creationId xmlns:a16="http://schemas.microsoft.com/office/drawing/2014/main" id="{5C10E18F-218B-4324-A253-9349EBDFB05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34" name="TextBox 4233">
          <a:extLst>
            <a:ext uri="{FF2B5EF4-FFF2-40B4-BE49-F238E27FC236}">
              <a16:creationId xmlns:a16="http://schemas.microsoft.com/office/drawing/2014/main" id="{F071843B-8970-4A8C-BBC2-253E7FC044C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EBC07DD1-22B7-44D3-93C2-03CC4D579DF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168820FC-46B5-4B3A-81B1-8DD882F92E3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ADF4BB12-1AC9-4981-9253-AC94D46D9ED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38" name="TextBox 4237">
          <a:extLst>
            <a:ext uri="{FF2B5EF4-FFF2-40B4-BE49-F238E27FC236}">
              <a16:creationId xmlns:a16="http://schemas.microsoft.com/office/drawing/2014/main" id="{4953FB15-5967-4B72-9489-A5855AA7270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39" name="TextBox 4238">
          <a:extLst>
            <a:ext uri="{FF2B5EF4-FFF2-40B4-BE49-F238E27FC236}">
              <a16:creationId xmlns:a16="http://schemas.microsoft.com/office/drawing/2014/main" id="{67C4C7ED-5B9D-4BF8-A01B-410ACA981F7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40" name="TextBox 4239">
          <a:extLst>
            <a:ext uri="{FF2B5EF4-FFF2-40B4-BE49-F238E27FC236}">
              <a16:creationId xmlns:a16="http://schemas.microsoft.com/office/drawing/2014/main" id="{56710D0A-CAC5-4A88-89A1-FF357EE4DE5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41" name="TextBox 4240">
          <a:extLst>
            <a:ext uri="{FF2B5EF4-FFF2-40B4-BE49-F238E27FC236}">
              <a16:creationId xmlns:a16="http://schemas.microsoft.com/office/drawing/2014/main" id="{83025218-6E0A-4975-A19B-EC5A8A42058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242" name="TextBox 4241">
          <a:extLst>
            <a:ext uri="{FF2B5EF4-FFF2-40B4-BE49-F238E27FC236}">
              <a16:creationId xmlns:a16="http://schemas.microsoft.com/office/drawing/2014/main" id="{15692C20-0DA4-4922-95B5-2975DAADCD28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058139A0-EBF2-41AB-A859-9F2B5181874D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2BB10374-ECEF-4C1B-9E29-12957B52C6CB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F1EF66AA-E774-4DE6-BCCD-61FD22B2D19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46" name="TextBox 4245">
          <a:extLst>
            <a:ext uri="{FF2B5EF4-FFF2-40B4-BE49-F238E27FC236}">
              <a16:creationId xmlns:a16="http://schemas.microsoft.com/office/drawing/2014/main" id="{D304F96E-DF1E-4BA9-9556-51622BC5453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47" name="TextBox 4246">
          <a:extLst>
            <a:ext uri="{FF2B5EF4-FFF2-40B4-BE49-F238E27FC236}">
              <a16:creationId xmlns:a16="http://schemas.microsoft.com/office/drawing/2014/main" id="{C3AC3461-64FE-4E19-B295-2ADFF37D38C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48" name="TextBox 4247">
          <a:extLst>
            <a:ext uri="{FF2B5EF4-FFF2-40B4-BE49-F238E27FC236}">
              <a16:creationId xmlns:a16="http://schemas.microsoft.com/office/drawing/2014/main" id="{4BECF0A5-16B9-4B70-A82D-315D7755E4C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49" name="TextBox 4248">
          <a:extLst>
            <a:ext uri="{FF2B5EF4-FFF2-40B4-BE49-F238E27FC236}">
              <a16:creationId xmlns:a16="http://schemas.microsoft.com/office/drawing/2014/main" id="{D21491AC-8A3B-4F16-8E87-7D9166F8E0E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50" name="TextBox 4249">
          <a:extLst>
            <a:ext uri="{FF2B5EF4-FFF2-40B4-BE49-F238E27FC236}">
              <a16:creationId xmlns:a16="http://schemas.microsoft.com/office/drawing/2014/main" id="{50E4368E-AAF8-4C51-9DF3-32F149DD222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51" name="TextBox 4250">
          <a:extLst>
            <a:ext uri="{FF2B5EF4-FFF2-40B4-BE49-F238E27FC236}">
              <a16:creationId xmlns:a16="http://schemas.microsoft.com/office/drawing/2014/main" id="{32EF9F30-D178-440E-A7D8-86C549CDEED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52" name="TextBox 4251">
          <a:extLst>
            <a:ext uri="{FF2B5EF4-FFF2-40B4-BE49-F238E27FC236}">
              <a16:creationId xmlns:a16="http://schemas.microsoft.com/office/drawing/2014/main" id="{F3447E98-7FFC-4D48-ADF2-69E81F462BD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53" name="TextBox 4252">
          <a:extLst>
            <a:ext uri="{FF2B5EF4-FFF2-40B4-BE49-F238E27FC236}">
              <a16:creationId xmlns:a16="http://schemas.microsoft.com/office/drawing/2014/main" id="{339D06A7-7F0B-40B3-8FB1-598486F6A7E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54" name="TextBox 4253">
          <a:extLst>
            <a:ext uri="{FF2B5EF4-FFF2-40B4-BE49-F238E27FC236}">
              <a16:creationId xmlns:a16="http://schemas.microsoft.com/office/drawing/2014/main" id="{127CB127-8801-450A-9017-DA852DBF5E5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55" name="TextBox 4254">
          <a:extLst>
            <a:ext uri="{FF2B5EF4-FFF2-40B4-BE49-F238E27FC236}">
              <a16:creationId xmlns:a16="http://schemas.microsoft.com/office/drawing/2014/main" id="{F0A02F3A-7943-4767-8D21-E962D8044A2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56" name="TextBox 4255">
          <a:extLst>
            <a:ext uri="{FF2B5EF4-FFF2-40B4-BE49-F238E27FC236}">
              <a16:creationId xmlns:a16="http://schemas.microsoft.com/office/drawing/2014/main" id="{C902A885-C85E-47F4-80BD-DFD45A184DC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57" name="TextBox 4256">
          <a:extLst>
            <a:ext uri="{FF2B5EF4-FFF2-40B4-BE49-F238E27FC236}">
              <a16:creationId xmlns:a16="http://schemas.microsoft.com/office/drawing/2014/main" id="{27BF8683-EA69-476B-BD32-AA4E8785274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58" name="TextBox 4257">
          <a:extLst>
            <a:ext uri="{FF2B5EF4-FFF2-40B4-BE49-F238E27FC236}">
              <a16:creationId xmlns:a16="http://schemas.microsoft.com/office/drawing/2014/main" id="{35835D81-B3D3-4B9C-80C8-318EF0902FD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59" name="TextBox 4258">
          <a:extLst>
            <a:ext uri="{FF2B5EF4-FFF2-40B4-BE49-F238E27FC236}">
              <a16:creationId xmlns:a16="http://schemas.microsoft.com/office/drawing/2014/main" id="{328AAFB5-D775-41A0-8B2F-32FCCE92089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60" name="TextBox 4259">
          <a:extLst>
            <a:ext uri="{FF2B5EF4-FFF2-40B4-BE49-F238E27FC236}">
              <a16:creationId xmlns:a16="http://schemas.microsoft.com/office/drawing/2014/main" id="{79E92FA9-02A6-426F-B559-15FB90DF908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61" name="TextBox 4260">
          <a:extLst>
            <a:ext uri="{FF2B5EF4-FFF2-40B4-BE49-F238E27FC236}">
              <a16:creationId xmlns:a16="http://schemas.microsoft.com/office/drawing/2014/main" id="{D23A929E-E977-4024-928F-0A13B674069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62" name="TextBox 4261">
          <a:extLst>
            <a:ext uri="{FF2B5EF4-FFF2-40B4-BE49-F238E27FC236}">
              <a16:creationId xmlns:a16="http://schemas.microsoft.com/office/drawing/2014/main" id="{237BB6B7-CE24-48D1-B328-2FE5F9D9862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63" name="TextBox 4262">
          <a:extLst>
            <a:ext uri="{FF2B5EF4-FFF2-40B4-BE49-F238E27FC236}">
              <a16:creationId xmlns:a16="http://schemas.microsoft.com/office/drawing/2014/main" id="{29D44C14-5A45-46C7-AA54-5D5EE62D02A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64" name="TextBox 4263">
          <a:extLst>
            <a:ext uri="{FF2B5EF4-FFF2-40B4-BE49-F238E27FC236}">
              <a16:creationId xmlns:a16="http://schemas.microsoft.com/office/drawing/2014/main" id="{11F99D6B-5068-4084-ADB4-A8A5FC11F0B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65" name="TextBox 4264">
          <a:extLst>
            <a:ext uri="{FF2B5EF4-FFF2-40B4-BE49-F238E27FC236}">
              <a16:creationId xmlns:a16="http://schemas.microsoft.com/office/drawing/2014/main" id="{5DB1EB48-EE6E-45FF-8EF7-707BD4A92BF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66" name="TextBox 4265">
          <a:extLst>
            <a:ext uri="{FF2B5EF4-FFF2-40B4-BE49-F238E27FC236}">
              <a16:creationId xmlns:a16="http://schemas.microsoft.com/office/drawing/2014/main" id="{0DE4E691-1B20-463B-89E3-4497BDE2082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67" name="TextBox 4266">
          <a:extLst>
            <a:ext uri="{FF2B5EF4-FFF2-40B4-BE49-F238E27FC236}">
              <a16:creationId xmlns:a16="http://schemas.microsoft.com/office/drawing/2014/main" id="{7F2B1C6D-2278-4CF5-B468-DF62343D89E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68" name="TextBox 4267">
          <a:extLst>
            <a:ext uri="{FF2B5EF4-FFF2-40B4-BE49-F238E27FC236}">
              <a16:creationId xmlns:a16="http://schemas.microsoft.com/office/drawing/2014/main" id="{47504DDE-F29A-4092-B864-A0ECBA8FEA3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69" name="TextBox 4268">
          <a:extLst>
            <a:ext uri="{FF2B5EF4-FFF2-40B4-BE49-F238E27FC236}">
              <a16:creationId xmlns:a16="http://schemas.microsoft.com/office/drawing/2014/main" id="{78592EE6-B060-4644-B3B7-50126080A2E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0" name="TextBox 4269">
          <a:extLst>
            <a:ext uri="{FF2B5EF4-FFF2-40B4-BE49-F238E27FC236}">
              <a16:creationId xmlns:a16="http://schemas.microsoft.com/office/drawing/2014/main" id="{1AF7974C-9A63-442E-9DCF-A93077BAD35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1" name="TextBox 4270">
          <a:extLst>
            <a:ext uri="{FF2B5EF4-FFF2-40B4-BE49-F238E27FC236}">
              <a16:creationId xmlns:a16="http://schemas.microsoft.com/office/drawing/2014/main" id="{A74D698B-A4EF-4848-8B4D-7D57F23F92C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2" name="TextBox 4271">
          <a:extLst>
            <a:ext uri="{FF2B5EF4-FFF2-40B4-BE49-F238E27FC236}">
              <a16:creationId xmlns:a16="http://schemas.microsoft.com/office/drawing/2014/main" id="{235B7E2A-D2EB-4375-8D12-4E8B19F8E48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3" name="TextBox 4272">
          <a:extLst>
            <a:ext uri="{FF2B5EF4-FFF2-40B4-BE49-F238E27FC236}">
              <a16:creationId xmlns:a16="http://schemas.microsoft.com/office/drawing/2014/main" id="{DE25800F-0386-4AC0-833E-7B488984965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4" name="TextBox 4273">
          <a:extLst>
            <a:ext uri="{FF2B5EF4-FFF2-40B4-BE49-F238E27FC236}">
              <a16:creationId xmlns:a16="http://schemas.microsoft.com/office/drawing/2014/main" id="{6EE21723-B865-49B0-B8CF-15A1AAE05EF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5" name="TextBox 4274">
          <a:extLst>
            <a:ext uri="{FF2B5EF4-FFF2-40B4-BE49-F238E27FC236}">
              <a16:creationId xmlns:a16="http://schemas.microsoft.com/office/drawing/2014/main" id="{CF4756CF-ECE3-4A75-B98A-7D3BFF7B7A0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4276" name="TextBox 4275">
          <a:extLst>
            <a:ext uri="{FF2B5EF4-FFF2-40B4-BE49-F238E27FC236}">
              <a16:creationId xmlns:a16="http://schemas.microsoft.com/office/drawing/2014/main" id="{C428BE54-537E-4FA5-9FA1-BDD68A692652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7" name="TextBox 4276">
          <a:extLst>
            <a:ext uri="{FF2B5EF4-FFF2-40B4-BE49-F238E27FC236}">
              <a16:creationId xmlns:a16="http://schemas.microsoft.com/office/drawing/2014/main" id="{182BD4CA-350A-485B-88AB-810445CD81C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8" name="TextBox 4277">
          <a:extLst>
            <a:ext uri="{FF2B5EF4-FFF2-40B4-BE49-F238E27FC236}">
              <a16:creationId xmlns:a16="http://schemas.microsoft.com/office/drawing/2014/main" id="{E5A9C954-05EB-4E9C-86AF-91C3099677A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9" name="TextBox 4278">
          <a:extLst>
            <a:ext uri="{FF2B5EF4-FFF2-40B4-BE49-F238E27FC236}">
              <a16:creationId xmlns:a16="http://schemas.microsoft.com/office/drawing/2014/main" id="{624B973B-F957-4907-9AED-2A7E6A31FFC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0" name="TextBox 4279">
          <a:extLst>
            <a:ext uri="{FF2B5EF4-FFF2-40B4-BE49-F238E27FC236}">
              <a16:creationId xmlns:a16="http://schemas.microsoft.com/office/drawing/2014/main" id="{9AC45737-2D35-48D6-A957-B4079E26D16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1" name="TextBox 4280">
          <a:extLst>
            <a:ext uri="{FF2B5EF4-FFF2-40B4-BE49-F238E27FC236}">
              <a16:creationId xmlns:a16="http://schemas.microsoft.com/office/drawing/2014/main" id="{FCD5A93A-C3CE-4DFF-849B-E2E68051CCE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2" name="TextBox 4281">
          <a:extLst>
            <a:ext uri="{FF2B5EF4-FFF2-40B4-BE49-F238E27FC236}">
              <a16:creationId xmlns:a16="http://schemas.microsoft.com/office/drawing/2014/main" id="{8505744B-330F-47DF-AB37-83FBE930907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3" name="TextBox 4282">
          <a:extLst>
            <a:ext uri="{FF2B5EF4-FFF2-40B4-BE49-F238E27FC236}">
              <a16:creationId xmlns:a16="http://schemas.microsoft.com/office/drawing/2014/main" id="{D022E97C-6669-40DF-A240-F059199E463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4" name="TextBox 4283">
          <a:extLst>
            <a:ext uri="{FF2B5EF4-FFF2-40B4-BE49-F238E27FC236}">
              <a16:creationId xmlns:a16="http://schemas.microsoft.com/office/drawing/2014/main" id="{636ED658-38AC-4061-BAB6-623281249FC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5" name="TextBox 4284">
          <a:extLst>
            <a:ext uri="{FF2B5EF4-FFF2-40B4-BE49-F238E27FC236}">
              <a16:creationId xmlns:a16="http://schemas.microsoft.com/office/drawing/2014/main" id="{A389FE6E-F4A9-4D58-AB73-CBDA2F1F47D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6" name="TextBox 4285">
          <a:extLst>
            <a:ext uri="{FF2B5EF4-FFF2-40B4-BE49-F238E27FC236}">
              <a16:creationId xmlns:a16="http://schemas.microsoft.com/office/drawing/2014/main" id="{27747C27-766D-4C00-B144-11E9CF5BC39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7" name="TextBox 4286">
          <a:extLst>
            <a:ext uri="{FF2B5EF4-FFF2-40B4-BE49-F238E27FC236}">
              <a16:creationId xmlns:a16="http://schemas.microsoft.com/office/drawing/2014/main" id="{FDBFBC1B-B895-417F-8952-C84D4E168B0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8" name="TextBox 4287">
          <a:extLst>
            <a:ext uri="{FF2B5EF4-FFF2-40B4-BE49-F238E27FC236}">
              <a16:creationId xmlns:a16="http://schemas.microsoft.com/office/drawing/2014/main" id="{F5C2CA24-4F91-4CE1-A852-C27F51E4DD1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9" name="TextBox 4288">
          <a:extLst>
            <a:ext uri="{FF2B5EF4-FFF2-40B4-BE49-F238E27FC236}">
              <a16:creationId xmlns:a16="http://schemas.microsoft.com/office/drawing/2014/main" id="{92F226BC-0852-418B-91CB-ACF8A079889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90" name="TextBox 4289">
          <a:extLst>
            <a:ext uri="{FF2B5EF4-FFF2-40B4-BE49-F238E27FC236}">
              <a16:creationId xmlns:a16="http://schemas.microsoft.com/office/drawing/2014/main" id="{602BDB34-E743-4158-B004-C1B16DCC31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91" name="TextBox 4290">
          <a:extLst>
            <a:ext uri="{FF2B5EF4-FFF2-40B4-BE49-F238E27FC236}">
              <a16:creationId xmlns:a16="http://schemas.microsoft.com/office/drawing/2014/main" id="{C03288FD-D506-4215-9613-647ADFD252F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0822"/>
    <xdr:sp macro="" textlink="">
      <xdr:nvSpPr>
        <xdr:cNvPr id="4292" name="TextBox 4291">
          <a:extLst>
            <a:ext uri="{FF2B5EF4-FFF2-40B4-BE49-F238E27FC236}">
              <a16:creationId xmlns:a16="http://schemas.microsoft.com/office/drawing/2014/main" id="{37018481-6A63-48BA-B5D4-94FBA7BB3908}"/>
            </a:ext>
          </a:extLst>
        </xdr:cNvPr>
        <xdr:cNvSpPr txBox="1"/>
      </xdr:nvSpPr>
      <xdr:spPr>
        <a:xfrm>
          <a:off x="37433250" y="3267075"/>
          <a:ext cx="65" cy="380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93" name="TextBox 4292">
          <a:extLst>
            <a:ext uri="{FF2B5EF4-FFF2-40B4-BE49-F238E27FC236}">
              <a16:creationId xmlns:a16="http://schemas.microsoft.com/office/drawing/2014/main" id="{C46A95D2-8448-4CB9-A4AA-BF963F5DAE2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94" name="TextBox 4293">
          <a:extLst>
            <a:ext uri="{FF2B5EF4-FFF2-40B4-BE49-F238E27FC236}">
              <a16:creationId xmlns:a16="http://schemas.microsoft.com/office/drawing/2014/main" id="{B90BC45C-9062-4175-AC44-FBA49019C58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0822"/>
    <xdr:sp macro="" textlink="">
      <xdr:nvSpPr>
        <xdr:cNvPr id="4295" name="TextBox 4294">
          <a:extLst>
            <a:ext uri="{FF2B5EF4-FFF2-40B4-BE49-F238E27FC236}">
              <a16:creationId xmlns:a16="http://schemas.microsoft.com/office/drawing/2014/main" id="{2685E91E-422D-4026-BA1C-0B33647E2D8C}"/>
            </a:ext>
          </a:extLst>
        </xdr:cNvPr>
        <xdr:cNvSpPr txBox="1"/>
      </xdr:nvSpPr>
      <xdr:spPr>
        <a:xfrm>
          <a:off x="37433250" y="3267075"/>
          <a:ext cx="65" cy="380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0DCC33B7-599E-44B8-B0A8-C3B5C3D9916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DE3396AA-A103-4960-AD26-9949BA12E09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0822"/>
    <xdr:sp macro="" textlink="">
      <xdr:nvSpPr>
        <xdr:cNvPr id="4298" name="TextBox 4297">
          <a:extLst>
            <a:ext uri="{FF2B5EF4-FFF2-40B4-BE49-F238E27FC236}">
              <a16:creationId xmlns:a16="http://schemas.microsoft.com/office/drawing/2014/main" id="{5432B1A0-2B12-4C61-80D6-30D19B3E11D3}"/>
            </a:ext>
          </a:extLst>
        </xdr:cNvPr>
        <xdr:cNvSpPr txBox="1"/>
      </xdr:nvSpPr>
      <xdr:spPr>
        <a:xfrm>
          <a:off x="37433250" y="3267075"/>
          <a:ext cx="65" cy="380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99" name="TextBox 4298">
          <a:extLst>
            <a:ext uri="{FF2B5EF4-FFF2-40B4-BE49-F238E27FC236}">
              <a16:creationId xmlns:a16="http://schemas.microsoft.com/office/drawing/2014/main" id="{52282469-8541-418D-9F88-0E5D0E58A47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00" name="TextBox 4299">
          <a:extLst>
            <a:ext uri="{FF2B5EF4-FFF2-40B4-BE49-F238E27FC236}">
              <a16:creationId xmlns:a16="http://schemas.microsoft.com/office/drawing/2014/main" id="{165693E2-4995-435F-8BF3-6FBEE4AC91B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0822"/>
    <xdr:sp macro="" textlink="">
      <xdr:nvSpPr>
        <xdr:cNvPr id="4301" name="TextBox 4300">
          <a:extLst>
            <a:ext uri="{FF2B5EF4-FFF2-40B4-BE49-F238E27FC236}">
              <a16:creationId xmlns:a16="http://schemas.microsoft.com/office/drawing/2014/main" id="{E134E642-3CA7-46F7-BEA8-5D6FD2BF1FBC}"/>
            </a:ext>
          </a:extLst>
        </xdr:cNvPr>
        <xdr:cNvSpPr txBox="1"/>
      </xdr:nvSpPr>
      <xdr:spPr>
        <a:xfrm>
          <a:off x="37433250" y="3267075"/>
          <a:ext cx="65" cy="380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02" name="TextBox 4301">
          <a:extLst>
            <a:ext uri="{FF2B5EF4-FFF2-40B4-BE49-F238E27FC236}">
              <a16:creationId xmlns:a16="http://schemas.microsoft.com/office/drawing/2014/main" id="{FA01B6A3-8714-4F5A-B18E-74F21BAA62A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A26727A6-F861-4957-8A88-EB4301FA719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0822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A13E4F5B-0264-4979-AC71-49A97C0E4530}"/>
            </a:ext>
          </a:extLst>
        </xdr:cNvPr>
        <xdr:cNvSpPr txBox="1"/>
      </xdr:nvSpPr>
      <xdr:spPr>
        <a:xfrm>
          <a:off x="37433250" y="3267075"/>
          <a:ext cx="65" cy="380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6486A036-F665-4EEA-99F0-4F63A6CBDF2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06" name="TextBox 4305">
          <a:extLst>
            <a:ext uri="{FF2B5EF4-FFF2-40B4-BE49-F238E27FC236}">
              <a16:creationId xmlns:a16="http://schemas.microsoft.com/office/drawing/2014/main" id="{7B6DC5BC-1456-42E2-A0DA-9D388AD66AF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0822"/>
    <xdr:sp macro="" textlink="">
      <xdr:nvSpPr>
        <xdr:cNvPr id="4307" name="TextBox 4306">
          <a:extLst>
            <a:ext uri="{FF2B5EF4-FFF2-40B4-BE49-F238E27FC236}">
              <a16:creationId xmlns:a16="http://schemas.microsoft.com/office/drawing/2014/main" id="{D681683B-CE72-4AD2-8CB7-21EE0E7E89E8}"/>
            </a:ext>
          </a:extLst>
        </xdr:cNvPr>
        <xdr:cNvSpPr txBox="1"/>
      </xdr:nvSpPr>
      <xdr:spPr>
        <a:xfrm>
          <a:off x="37433250" y="3267075"/>
          <a:ext cx="65" cy="380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08" name="TextBox 4307">
          <a:extLst>
            <a:ext uri="{FF2B5EF4-FFF2-40B4-BE49-F238E27FC236}">
              <a16:creationId xmlns:a16="http://schemas.microsoft.com/office/drawing/2014/main" id="{F2DC2955-8CD4-4123-B605-D1503FD159D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09" name="TextBox 4308">
          <a:extLst>
            <a:ext uri="{FF2B5EF4-FFF2-40B4-BE49-F238E27FC236}">
              <a16:creationId xmlns:a16="http://schemas.microsoft.com/office/drawing/2014/main" id="{6794D041-6F4F-4112-9F7F-7E3ECF70820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0822"/>
    <xdr:sp macro="" textlink="">
      <xdr:nvSpPr>
        <xdr:cNvPr id="4310" name="TextBox 4309">
          <a:extLst>
            <a:ext uri="{FF2B5EF4-FFF2-40B4-BE49-F238E27FC236}">
              <a16:creationId xmlns:a16="http://schemas.microsoft.com/office/drawing/2014/main" id="{F0F1A86B-B70F-4712-AEFE-6EFB45953DE1}"/>
            </a:ext>
          </a:extLst>
        </xdr:cNvPr>
        <xdr:cNvSpPr txBox="1"/>
      </xdr:nvSpPr>
      <xdr:spPr>
        <a:xfrm>
          <a:off x="37433250" y="3267075"/>
          <a:ext cx="65" cy="380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11" name="TextBox 4310">
          <a:extLst>
            <a:ext uri="{FF2B5EF4-FFF2-40B4-BE49-F238E27FC236}">
              <a16:creationId xmlns:a16="http://schemas.microsoft.com/office/drawing/2014/main" id="{6031F999-665A-4108-94EA-2BE055A4394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12" name="TextBox 4311">
          <a:extLst>
            <a:ext uri="{FF2B5EF4-FFF2-40B4-BE49-F238E27FC236}">
              <a16:creationId xmlns:a16="http://schemas.microsoft.com/office/drawing/2014/main" id="{0CB4DF92-0BD0-4FB5-9971-6E7EF23E298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13" name="TextBox 4312">
          <a:extLst>
            <a:ext uri="{FF2B5EF4-FFF2-40B4-BE49-F238E27FC236}">
              <a16:creationId xmlns:a16="http://schemas.microsoft.com/office/drawing/2014/main" id="{FB92D743-9658-46B7-9DAA-6B7AE3356F3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14" name="TextBox 4313">
          <a:extLst>
            <a:ext uri="{FF2B5EF4-FFF2-40B4-BE49-F238E27FC236}">
              <a16:creationId xmlns:a16="http://schemas.microsoft.com/office/drawing/2014/main" id="{046F6338-55A9-46D5-AE24-329E80F042F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15" name="TextBox 4314">
          <a:extLst>
            <a:ext uri="{FF2B5EF4-FFF2-40B4-BE49-F238E27FC236}">
              <a16:creationId xmlns:a16="http://schemas.microsoft.com/office/drawing/2014/main" id="{4BD5015C-B4D4-4E89-BCE5-8C288AF774F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16" name="TextBox 4315">
          <a:extLst>
            <a:ext uri="{FF2B5EF4-FFF2-40B4-BE49-F238E27FC236}">
              <a16:creationId xmlns:a16="http://schemas.microsoft.com/office/drawing/2014/main" id="{2F63502E-2788-403C-8DA6-509F7CF6EE7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17" name="TextBox 4316">
          <a:extLst>
            <a:ext uri="{FF2B5EF4-FFF2-40B4-BE49-F238E27FC236}">
              <a16:creationId xmlns:a16="http://schemas.microsoft.com/office/drawing/2014/main" id="{1552D924-1DA8-484D-AE45-E6F566FE487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18" name="TextBox 4317">
          <a:extLst>
            <a:ext uri="{FF2B5EF4-FFF2-40B4-BE49-F238E27FC236}">
              <a16:creationId xmlns:a16="http://schemas.microsoft.com/office/drawing/2014/main" id="{F7651AFB-2645-4C77-B4FC-E5941C2340C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19" name="TextBox 4318">
          <a:extLst>
            <a:ext uri="{FF2B5EF4-FFF2-40B4-BE49-F238E27FC236}">
              <a16:creationId xmlns:a16="http://schemas.microsoft.com/office/drawing/2014/main" id="{2F0A0EC0-5992-4ED1-838B-D49D99A09F6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20" name="TextBox 4319">
          <a:extLst>
            <a:ext uri="{FF2B5EF4-FFF2-40B4-BE49-F238E27FC236}">
              <a16:creationId xmlns:a16="http://schemas.microsoft.com/office/drawing/2014/main" id="{EAE80084-3A28-4F63-A091-B74AFCE3FC8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21" name="TextBox 4320">
          <a:extLst>
            <a:ext uri="{FF2B5EF4-FFF2-40B4-BE49-F238E27FC236}">
              <a16:creationId xmlns:a16="http://schemas.microsoft.com/office/drawing/2014/main" id="{5DA821B3-B803-4DE6-89BB-9C9A1032C16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22" name="TextBox 4321">
          <a:extLst>
            <a:ext uri="{FF2B5EF4-FFF2-40B4-BE49-F238E27FC236}">
              <a16:creationId xmlns:a16="http://schemas.microsoft.com/office/drawing/2014/main" id="{CAF0464D-05E6-4E98-B5B8-3774C44E8AC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23" name="TextBox 4322">
          <a:extLst>
            <a:ext uri="{FF2B5EF4-FFF2-40B4-BE49-F238E27FC236}">
              <a16:creationId xmlns:a16="http://schemas.microsoft.com/office/drawing/2014/main" id="{4AB93B5A-4D7D-4BAA-BEE8-590912B499C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24" name="TextBox 4323">
          <a:extLst>
            <a:ext uri="{FF2B5EF4-FFF2-40B4-BE49-F238E27FC236}">
              <a16:creationId xmlns:a16="http://schemas.microsoft.com/office/drawing/2014/main" id="{77528003-B6AE-4FF5-A182-BCFCB129DFA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25" name="TextBox 4324">
          <a:extLst>
            <a:ext uri="{FF2B5EF4-FFF2-40B4-BE49-F238E27FC236}">
              <a16:creationId xmlns:a16="http://schemas.microsoft.com/office/drawing/2014/main" id="{4E09CDCC-6C7F-471A-B286-C60B10C0ADB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26" name="TextBox 4325">
          <a:extLst>
            <a:ext uri="{FF2B5EF4-FFF2-40B4-BE49-F238E27FC236}">
              <a16:creationId xmlns:a16="http://schemas.microsoft.com/office/drawing/2014/main" id="{8C3F7D2C-8BB3-41BB-96E1-74A208B3CEE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27" name="TextBox 4326">
          <a:extLst>
            <a:ext uri="{FF2B5EF4-FFF2-40B4-BE49-F238E27FC236}">
              <a16:creationId xmlns:a16="http://schemas.microsoft.com/office/drawing/2014/main" id="{7EF7E6CC-527E-4658-B269-E84FAB73BC2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28" name="TextBox 4327">
          <a:extLst>
            <a:ext uri="{FF2B5EF4-FFF2-40B4-BE49-F238E27FC236}">
              <a16:creationId xmlns:a16="http://schemas.microsoft.com/office/drawing/2014/main" id="{31793E22-2018-414C-B393-7FAD579E534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29" name="TextBox 4328">
          <a:extLst>
            <a:ext uri="{FF2B5EF4-FFF2-40B4-BE49-F238E27FC236}">
              <a16:creationId xmlns:a16="http://schemas.microsoft.com/office/drawing/2014/main" id="{7F9B08B2-53F4-4C2E-B8FD-A74310253D4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30" name="TextBox 4329">
          <a:extLst>
            <a:ext uri="{FF2B5EF4-FFF2-40B4-BE49-F238E27FC236}">
              <a16:creationId xmlns:a16="http://schemas.microsoft.com/office/drawing/2014/main" id="{3DD99218-B53B-4E9B-917E-2802CA4339A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31" name="TextBox 4330">
          <a:extLst>
            <a:ext uri="{FF2B5EF4-FFF2-40B4-BE49-F238E27FC236}">
              <a16:creationId xmlns:a16="http://schemas.microsoft.com/office/drawing/2014/main" id="{AD49FA35-3FCA-43C8-B911-255AE419B8F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32" name="TextBox 4331">
          <a:extLst>
            <a:ext uri="{FF2B5EF4-FFF2-40B4-BE49-F238E27FC236}">
              <a16:creationId xmlns:a16="http://schemas.microsoft.com/office/drawing/2014/main" id="{EEBAC6B6-C9EE-4E5D-829D-FFE5AFDA804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33" name="TextBox 4332">
          <a:extLst>
            <a:ext uri="{FF2B5EF4-FFF2-40B4-BE49-F238E27FC236}">
              <a16:creationId xmlns:a16="http://schemas.microsoft.com/office/drawing/2014/main" id="{F5F03F96-0551-42BB-8F60-0B8BD6B00BD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34" name="TextBox 4333">
          <a:extLst>
            <a:ext uri="{FF2B5EF4-FFF2-40B4-BE49-F238E27FC236}">
              <a16:creationId xmlns:a16="http://schemas.microsoft.com/office/drawing/2014/main" id="{2B09231A-EB9A-4029-8071-F6D4EA743C4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35" name="TextBox 4334">
          <a:extLst>
            <a:ext uri="{FF2B5EF4-FFF2-40B4-BE49-F238E27FC236}">
              <a16:creationId xmlns:a16="http://schemas.microsoft.com/office/drawing/2014/main" id="{74BF71B6-435D-4D03-BE36-9E3DC42E5C9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36" name="TextBox 4335">
          <a:extLst>
            <a:ext uri="{FF2B5EF4-FFF2-40B4-BE49-F238E27FC236}">
              <a16:creationId xmlns:a16="http://schemas.microsoft.com/office/drawing/2014/main" id="{63F75709-83AF-4BFF-ACD5-46A9E98B318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37" name="TextBox 4336">
          <a:extLst>
            <a:ext uri="{FF2B5EF4-FFF2-40B4-BE49-F238E27FC236}">
              <a16:creationId xmlns:a16="http://schemas.microsoft.com/office/drawing/2014/main" id="{A2DC3895-8336-4476-96BF-D90C8A8085F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38" name="TextBox 4337">
          <a:extLst>
            <a:ext uri="{FF2B5EF4-FFF2-40B4-BE49-F238E27FC236}">
              <a16:creationId xmlns:a16="http://schemas.microsoft.com/office/drawing/2014/main" id="{64D40DB9-FB76-4FCE-8A76-78316BC1A01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39" name="TextBox 4338">
          <a:extLst>
            <a:ext uri="{FF2B5EF4-FFF2-40B4-BE49-F238E27FC236}">
              <a16:creationId xmlns:a16="http://schemas.microsoft.com/office/drawing/2014/main" id="{79385C8F-959C-4E52-A172-11132DF715D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40" name="TextBox 4339">
          <a:extLst>
            <a:ext uri="{FF2B5EF4-FFF2-40B4-BE49-F238E27FC236}">
              <a16:creationId xmlns:a16="http://schemas.microsoft.com/office/drawing/2014/main" id="{DC7CB142-549E-45CA-A1E3-69835ED6462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41" name="TextBox 4340">
          <a:extLst>
            <a:ext uri="{FF2B5EF4-FFF2-40B4-BE49-F238E27FC236}">
              <a16:creationId xmlns:a16="http://schemas.microsoft.com/office/drawing/2014/main" id="{8F548377-F1EA-4A6B-867E-030C5079EFA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42" name="TextBox 4341">
          <a:extLst>
            <a:ext uri="{FF2B5EF4-FFF2-40B4-BE49-F238E27FC236}">
              <a16:creationId xmlns:a16="http://schemas.microsoft.com/office/drawing/2014/main" id="{87C3CE8A-1CBB-4D23-B8AC-62259CCB300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43" name="TextBox 4342">
          <a:extLst>
            <a:ext uri="{FF2B5EF4-FFF2-40B4-BE49-F238E27FC236}">
              <a16:creationId xmlns:a16="http://schemas.microsoft.com/office/drawing/2014/main" id="{1F9E8C8D-60AE-454D-8134-F3514D42F1F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44" name="TextBox 4343">
          <a:extLst>
            <a:ext uri="{FF2B5EF4-FFF2-40B4-BE49-F238E27FC236}">
              <a16:creationId xmlns:a16="http://schemas.microsoft.com/office/drawing/2014/main" id="{D655D77C-4D96-42D0-B5BB-74230B844FB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45" name="TextBox 4344">
          <a:extLst>
            <a:ext uri="{FF2B5EF4-FFF2-40B4-BE49-F238E27FC236}">
              <a16:creationId xmlns:a16="http://schemas.microsoft.com/office/drawing/2014/main" id="{27BA95CC-C61C-4701-A8D6-EACCE7797F6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46" name="TextBox 4345">
          <a:extLst>
            <a:ext uri="{FF2B5EF4-FFF2-40B4-BE49-F238E27FC236}">
              <a16:creationId xmlns:a16="http://schemas.microsoft.com/office/drawing/2014/main" id="{E9162FB6-9A24-4013-975D-A47138F4ECA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47" name="TextBox 4346">
          <a:extLst>
            <a:ext uri="{FF2B5EF4-FFF2-40B4-BE49-F238E27FC236}">
              <a16:creationId xmlns:a16="http://schemas.microsoft.com/office/drawing/2014/main" id="{CC20A732-37CB-4D94-83C6-7FAC64314A7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48" name="TextBox 4347">
          <a:extLst>
            <a:ext uri="{FF2B5EF4-FFF2-40B4-BE49-F238E27FC236}">
              <a16:creationId xmlns:a16="http://schemas.microsoft.com/office/drawing/2014/main" id="{5D8B31C8-1467-47B5-9C7F-18490300387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49" name="TextBox 4348">
          <a:extLst>
            <a:ext uri="{FF2B5EF4-FFF2-40B4-BE49-F238E27FC236}">
              <a16:creationId xmlns:a16="http://schemas.microsoft.com/office/drawing/2014/main" id="{E352E16A-7C74-4CB4-81EF-AA4EC9EA2FA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50" name="TextBox 4349">
          <a:extLst>
            <a:ext uri="{FF2B5EF4-FFF2-40B4-BE49-F238E27FC236}">
              <a16:creationId xmlns:a16="http://schemas.microsoft.com/office/drawing/2014/main" id="{C0475735-5FEF-4662-AB9D-38322EE8891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51" name="TextBox 4350">
          <a:extLst>
            <a:ext uri="{FF2B5EF4-FFF2-40B4-BE49-F238E27FC236}">
              <a16:creationId xmlns:a16="http://schemas.microsoft.com/office/drawing/2014/main" id="{96590A61-79FC-494D-8BCF-D1EE9121630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52" name="TextBox 4351">
          <a:extLst>
            <a:ext uri="{FF2B5EF4-FFF2-40B4-BE49-F238E27FC236}">
              <a16:creationId xmlns:a16="http://schemas.microsoft.com/office/drawing/2014/main" id="{743BA591-3751-442F-BB18-DE9DDCD506A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53" name="TextBox 4352">
          <a:extLst>
            <a:ext uri="{FF2B5EF4-FFF2-40B4-BE49-F238E27FC236}">
              <a16:creationId xmlns:a16="http://schemas.microsoft.com/office/drawing/2014/main" id="{2CFD0BCF-8092-4A9B-BA37-3A2CF3B56B9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54" name="TextBox 4353">
          <a:extLst>
            <a:ext uri="{FF2B5EF4-FFF2-40B4-BE49-F238E27FC236}">
              <a16:creationId xmlns:a16="http://schemas.microsoft.com/office/drawing/2014/main" id="{878A0A09-D22E-4E47-857A-93C2A051E2A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A07203A3-2529-49D9-A9BE-DB4BAE10F1D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19B99474-4AF5-4CE0-A33E-B01F9CEEF8B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32697352-643A-4D7E-90FA-EE027CD005B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58" name="TextBox 4357">
          <a:extLst>
            <a:ext uri="{FF2B5EF4-FFF2-40B4-BE49-F238E27FC236}">
              <a16:creationId xmlns:a16="http://schemas.microsoft.com/office/drawing/2014/main" id="{68C66546-5E2B-4746-B42D-CE00632DD50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59" name="TextBox 4358">
          <a:extLst>
            <a:ext uri="{FF2B5EF4-FFF2-40B4-BE49-F238E27FC236}">
              <a16:creationId xmlns:a16="http://schemas.microsoft.com/office/drawing/2014/main" id="{71660417-A3EF-482F-916A-3E0A00FD4E6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60" name="TextBox 4359">
          <a:extLst>
            <a:ext uri="{FF2B5EF4-FFF2-40B4-BE49-F238E27FC236}">
              <a16:creationId xmlns:a16="http://schemas.microsoft.com/office/drawing/2014/main" id="{09D2EFD4-3613-4FFE-8644-BBBCD98AB9D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61" name="TextBox 4360">
          <a:extLst>
            <a:ext uri="{FF2B5EF4-FFF2-40B4-BE49-F238E27FC236}">
              <a16:creationId xmlns:a16="http://schemas.microsoft.com/office/drawing/2014/main" id="{9CC6C224-47D0-4B34-8CE6-0887712E863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62" name="TextBox 4361">
          <a:extLst>
            <a:ext uri="{FF2B5EF4-FFF2-40B4-BE49-F238E27FC236}">
              <a16:creationId xmlns:a16="http://schemas.microsoft.com/office/drawing/2014/main" id="{7EA67E14-F7FD-4339-83EF-15FC527198F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BCAFFDF5-A8B3-4CDA-BE14-250D08CB891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2147E975-08EF-4217-8D96-F94D1A0FFBD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80CB96BF-0D5B-4019-82E5-D99A9561610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66" name="TextBox 4365">
          <a:extLst>
            <a:ext uri="{FF2B5EF4-FFF2-40B4-BE49-F238E27FC236}">
              <a16:creationId xmlns:a16="http://schemas.microsoft.com/office/drawing/2014/main" id="{71F31D16-E1FA-4662-A889-CD7D1A9DE6E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67" name="TextBox 4366">
          <a:extLst>
            <a:ext uri="{FF2B5EF4-FFF2-40B4-BE49-F238E27FC236}">
              <a16:creationId xmlns:a16="http://schemas.microsoft.com/office/drawing/2014/main" id="{A67BE0FD-D369-4D3C-B24F-736C971DB86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68" name="TextBox 4367">
          <a:extLst>
            <a:ext uri="{FF2B5EF4-FFF2-40B4-BE49-F238E27FC236}">
              <a16:creationId xmlns:a16="http://schemas.microsoft.com/office/drawing/2014/main" id="{3F2EB188-5BAE-4E83-8B62-9201CC33F34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69" name="TextBox 4368">
          <a:extLst>
            <a:ext uri="{FF2B5EF4-FFF2-40B4-BE49-F238E27FC236}">
              <a16:creationId xmlns:a16="http://schemas.microsoft.com/office/drawing/2014/main" id="{A917C850-8305-4C1E-BA33-13C990D7CBA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70" name="TextBox 4369">
          <a:extLst>
            <a:ext uri="{FF2B5EF4-FFF2-40B4-BE49-F238E27FC236}">
              <a16:creationId xmlns:a16="http://schemas.microsoft.com/office/drawing/2014/main" id="{564BDC49-F10C-46B9-8EBD-CF745D24475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71" name="TextBox 4370">
          <a:extLst>
            <a:ext uri="{FF2B5EF4-FFF2-40B4-BE49-F238E27FC236}">
              <a16:creationId xmlns:a16="http://schemas.microsoft.com/office/drawing/2014/main" id="{917F5511-954D-45D3-B9FD-92455B3D485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72" name="TextBox 4371">
          <a:extLst>
            <a:ext uri="{FF2B5EF4-FFF2-40B4-BE49-F238E27FC236}">
              <a16:creationId xmlns:a16="http://schemas.microsoft.com/office/drawing/2014/main" id="{A4658FAB-C487-4A9A-BF74-F0B89BD92F0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73" name="TextBox 4372">
          <a:extLst>
            <a:ext uri="{FF2B5EF4-FFF2-40B4-BE49-F238E27FC236}">
              <a16:creationId xmlns:a16="http://schemas.microsoft.com/office/drawing/2014/main" id="{E7DDA831-C487-4768-A5BE-1FFF567DD98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74" name="TextBox 4373">
          <a:extLst>
            <a:ext uri="{FF2B5EF4-FFF2-40B4-BE49-F238E27FC236}">
              <a16:creationId xmlns:a16="http://schemas.microsoft.com/office/drawing/2014/main" id="{9E40F8D0-F3AC-4F25-8D4B-FB56D4CD085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75" name="TextBox 4374">
          <a:extLst>
            <a:ext uri="{FF2B5EF4-FFF2-40B4-BE49-F238E27FC236}">
              <a16:creationId xmlns:a16="http://schemas.microsoft.com/office/drawing/2014/main" id="{46C712D1-6782-4A32-8891-DCA8FBD83FB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76" name="TextBox 4375">
          <a:extLst>
            <a:ext uri="{FF2B5EF4-FFF2-40B4-BE49-F238E27FC236}">
              <a16:creationId xmlns:a16="http://schemas.microsoft.com/office/drawing/2014/main" id="{78834238-B9FC-452A-A0A9-16C717A4370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77" name="TextBox 4376">
          <a:extLst>
            <a:ext uri="{FF2B5EF4-FFF2-40B4-BE49-F238E27FC236}">
              <a16:creationId xmlns:a16="http://schemas.microsoft.com/office/drawing/2014/main" id="{51890219-6E55-4152-9F60-781B6C540DE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78" name="TextBox 4377">
          <a:extLst>
            <a:ext uri="{FF2B5EF4-FFF2-40B4-BE49-F238E27FC236}">
              <a16:creationId xmlns:a16="http://schemas.microsoft.com/office/drawing/2014/main" id="{EB7E7D20-A225-4C15-A944-AB3F95B4026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79" name="TextBox 4378">
          <a:extLst>
            <a:ext uri="{FF2B5EF4-FFF2-40B4-BE49-F238E27FC236}">
              <a16:creationId xmlns:a16="http://schemas.microsoft.com/office/drawing/2014/main" id="{C93A3289-C824-4BE8-8516-CD6A81D9C06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80" name="TextBox 4379">
          <a:extLst>
            <a:ext uri="{FF2B5EF4-FFF2-40B4-BE49-F238E27FC236}">
              <a16:creationId xmlns:a16="http://schemas.microsoft.com/office/drawing/2014/main" id="{25A68EEA-38A8-4EA0-8739-805F51EDC11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81" name="TextBox 4380">
          <a:extLst>
            <a:ext uri="{FF2B5EF4-FFF2-40B4-BE49-F238E27FC236}">
              <a16:creationId xmlns:a16="http://schemas.microsoft.com/office/drawing/2014/main" id="{6315EDA4-E9AF-4104-9423-5DA22BAF490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82" name="TextBox 4381">
          <a:extLst>
            <a:ext uri="{FF2B5EF4-FFF2-40B4-BE49-F238E27FC236}">
              <a16:creationId xmlns:a16="http://schemas.microsoft.com/office/drawing/2014/main" id="{04176E6E-E602-4474-ABCA-5BEA0D51424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83" name="TextBox 4382">
          <a:extLst>
            <a:ext uri="{FF2B5EF4-FFF2-40B4-BE49-F238E27FC236}">
              <a16:creationId xmlns:a16="http://schemas.microsoft.com/office/drawing/2014/main" id="{4ACD3216-1FBC-42E4-B0B1-817849F0310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84" name="TextBox 4383">
          <a:extLst>
            <a:ext uri="{FF2B5EF4-FFF2-40B4-BE49-F238E27FC236}">
              <a16:creationId xmlns:a16="http://schemas.microsoft.com/office/drawing/2014/main" id="{1BA581BD-B833-44A9-93B1-B75DB78E2E5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85" name="TextBox 4384">
          <a:extLst>
            <a:ext uri="{FF2B5EF4-FFF2-40B4-BE49-F238E27FC236}">
              <a16:creationId xmlns:a16="http://schemas.microsoft.com/office/drawing/2014/main" id="{FFE9CE24-87BC-4970-AA37-ACA4ABECA0F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86" name="TextBox 4385">
          <a:extLst>
            <a:ext uri="{FF2B5EF4-FFF2-40B4-BE49-F238E27FC236}">
              <a16:creationId xmlns:a16="http://schemas.microsoft.com/office/drawing/2014/main" id="{8CCFDE3B-F417-43A3-A5CC-4AAFAD24672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87" name="TextBox 4386">
          <a:extLst>
            <a:ext uri="{FF2B5EF4-FFF2-40B4-BE49-F238E27FC236}">
              <a16:creationId xmlns:a16="http://schemas.microsoft.com/office/drawing/2014/main" id="{728EB389-1490-41A4-8DBD-D99EB43E4E5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88" name="TextBox 4387">
          <a:extLst>
            <a:ext uri="{FF2B5EF4-FFF2-40B4-BE49-F238E27FC236}">
              <a16:creationId xmlns:a16="http://schemas.microsoft.com/office/drawing/2014/main" id="{48011214-0392-4D18-A942-F2843040375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89" name="TextBox 4388">
          <a:extLst>
            <a:ext uri="{FF2B5EF4-FFF2-40B4-BE49-F238E27FC236}">
              <a16:creationId xmlns:a16="http://schemas.microsoft.com/office/drawing/2014/main" id="{8F84C4B4-2CDE-4C4A-A98F-4BB6D818507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90" name="TextBox 4389">
          <a:extLst>
            <a:ext uri="{FF2B5EF4-FFF2-40B4-BE49-F238E27FC236}">
              <a16:creationId xmlns:a16="http://schemas.microsoft.com/office/drawing/2014/main" id="{1D174955-2C37-4554-B37A-4556E68A027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91" name="TextBox 4390">
          <a:extLst>
            <a:ext uri="{FF2B5EF4-FFF2-40B4-BE49-F238E27FC236}">
              <a16:creationId xmlns:a16="http://schemas.microsoft.com/office/drawing/2014/main" id="{66BCE7FB-0343-4D8F-B36B-C03B812E6C2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92" name="TextBox 4391">
          <a:extLst>
            <a:ext uri="{FF2B5EF4-FFF2-40B4-BE49-F238E27FC236}">
              <a16:creationId xmlns:a16="http://schemas.microsoft.com/office/drawing/2014/main" id="{52EEFAEF-FE3D-4CDE-BB3C-DCFED21F0E9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93" name="TextBox 4392">
          <a:extLst>
            <a:ext uri="{FF2B5EF4-FFF2-40B4-BE49-F238E27FC236}">
              <a16:creationId xmlns:a16="http://schemas.microsoft.com/office/drawing/2014/main" id="{A70CF46D-C0C1-432C-9D62-B021F878854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94" name="TextBox 4393">
          <a:extLst>
            <a:ext uri="{FF2B5EF4-FFF2-40B4-BE49-F238E27FC236}">
              <a16:creationId xmlns:a16="http://schemas.microsoft.com/office/drawing/2014/main" id="{7FF9053A-D7E6-4B1B-A0CF-1CE0AEB0AED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395" name="TextBox 4394">
          <a:extLst>
            <a:ext uri="{FF2B5EF4-FFF2-40B4-BE49-F238E27FC236}">
              <a16:creationId xmlns:a16="http://schemas.microsoft.com/office/drawing/2014/main" id="{5B3D5B47-A6A8-4C08-B722-DD8D020115C8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396" name="TextBox 4395">
          <a:extLst>
            <a:ext uri="{FF2B5EF4-FFF2-40B4-BE49-F238E27FC236}">
              <a16:creationId xmlns:a16="http://schemas.microsoft.com/office/drawing/2014/main" id="{2558CA7C-4526-447A-92F5-C5FCD7C0C4A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397" name="TextBox 4396">
          <a:extLst>
            <a:ext uri="{FF2B5EF4-FFF2-40B4-BE49-F238E27FC236}">
              <a16:creationId xmlns:a16="http://schemas.microsoft.com/office/drawing/2014/main" id="{2D0DAE2F-C654-4E59-AEB1-038A55D11EB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398" name="TextBox 4397">
          <a:extLst>
            <a:ext uri="{FF2B5EF4-FFF2-40B4-BE49-F238E27FC236}">
              <a16:creationId xmlns:a16="http://schemas.microsoft.com/office/drawing/2014/main" id="{6FE7CCD5-F4B1-4AC5-AAF0-9C627255A31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399" name="TextBox 4398">
          <a:extLst>
            <a:ext uri="{FF2B5EF4-FFF2-40B4-BE49-F238E27FC236}">
              <a16:creationId xmlns:a16="http://schemas.microsoft.com/office/drawing/2014/main" id="{84BD7C50-0C68-4804-9D5E-3C30F56795F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00" name="TextBox 4399">
          <a:extLst>
            <a:ext uri="{FF2B5EF4-FFF2-40B4-BE49-F238E27FC236}">
              <a16:creationId xmlns:a16="http://schemas.microsoft.com/office/drawing/2014/main" id="{1E7682C3-0B88-4B52-BC73-5F0C174F04D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01" name="TextBox 4400">
          <a:extLst>
            <a:ext uri="{FF2B5EF4-FFF2-40B4-BE49-F238E27FC236}">
              <a16:creationId xmlns:a16="http://schemas.microsoft.com/office/drawing/2014/main" id="{91399878-44D5-4CA7-843F-24BC16B0DB9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02" name="TextBox 4401">
          <a:extLst>
            <a:ext uri="{FF2B5EF4-FFF2-40B4-BE49-F238E27FC236}">
              <a16:creationId xmlns:a16="http://schemas.microsoft.com/office/drawing/2014/main" id="{64BAEC29-9A23-49D7-9ACB-5AB3832F55CC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03" name="TextBox 4402">
          <a:extLst>
            <a:ext uri="{FF2B5EF4-FFF2-40B4-BE49-F238E27FC236}">
              <a16:creationId xmlns:a16="http://schemas.microsoft.com/office/drawing/2014/main" id="{B84B1EA6-F8D6-4938-9497-895806A98EF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04" name="TextBox 4403">
          <a:extLst>
            <a:ext uri="{FF2B5EF4-FFF2-40B4-BE49-F238E27FC236}">
              <a16:creationId xmlns:a16="http://schemas.microsoft.com/office/drawing/2014/main" id="{EE1FCF99-3CC4-48E8-8D3B-DA442A12CF4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05" name="TextBox 4404">
          <a:extLst>
            <a:ext uri="{FF2B5EF4-FFF2-40B4-BE49-F238E27FC236}">
              <a16:creationId xmlns:a16="http://schemas.microsoft.com/office/drawing/2014/main" id="{FEFA3956-A8CF-4079-90FD-EAE3E55A7EF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06" name="TextBox 4405">
          <a:extLst>
            <a:ext uri="{FF2B5EF4-FFF2-40B4-BE49-F238E27FC236}">
              <a16:creationId xmlns:a16="http://schemas.microsoft.com/office/drawing/2014/main" id="{834C8CB3-A6EC-47D1-A636-5561333490F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07" name="TextBox 4406">
          <a:extLst>
            <a:ext uri="{FF2B5EF4-FFF2-40B4-BE49-F238E27FC236}">
              <a16:creationId xmlns:a16="http://schemas.microsoft.com/office/drawing/2014/main" id="{FC1C796C-41F6-4252-BB50-613FA17ECD1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08" name="TextBox 4407">
          <a:extLst>
            <a:ext uri="{FF2B5EF4-FFF2-40B4-BE49-F238E27FC236}">
              <a16:creationId xmlns:a16="http://schemas.microsoft.com/office/drawing/2014/main" id="{ED9FE7A6-B2C9-4CFB-A4DD-785B10877F6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09" name="TextBox 4408">
          <a:extLst>
            <a:ext uri="{FF2B5EF4-FFF2-40B4-BE49-F238E27FC236}">
              <a16:creationId xmlns:a16="http://schemas.microsoft.com/office/drawing/2014/main" id="{ACA6574C-9931-4342-A886-0DB7AF50D8B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10" name="TextBox 4409">
          <a:extLst>
            <a:ext uri="{FF2B5EF4-FFF2-40B4-BE49-F238E27FC236}">
              <a16:creationId xmlns:a16="http://schemas.microsoft.com/office/drawing/2014/main" id="{ACB15251-0857-402D-86C3-FA067D04510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11" name="TextBox 4410">
          <a:extLst>
            <a:ext uri="{FF2B5EF4-FFF2-40B4-BE49-F238E27FC236}">
              <a16:creationId xmlns:a16="http://schemas.microsoft.com/office/drawing/2014/main" id="{6C6F89DA-91D9-433D-A9F8-78DEB7366EB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12" name="TextBox 4411">
          <a:extLst>
            <a:ext uri="{FF2B5EF4-FFF2-40B4-BE49-F238E27FC236}">
              <a16:creationId xmlns:a16="http://schemas.microsoft.com/office/drawing/2014/main" id="{86E50D99-6431-4AA7-B0F7-8BCA4838FB2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13" name="TextBox 4412">
          <a:extLst>
            <a:ext uri="{FF2B5EF4-FFF2-40B4-BE49-F238E27FC236}">
              <a16:creationId xmlns:a16="http://schemas.microsoft.com/office/drawing/2014/main" id="{E91472F8-B5C5-4985-9BB7-969656B14EE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14" name="TextBox 4413">
          <a:extLst>
            <a:ext uri="{FF2B5EF4-FFF2-40B4-BE49-F238E27FC236}">
              <a16:creationId xmlns:a16="http://schemas.microsoft.com/office/drawing/2014/main" id="{F1252577-CBE3-41C1-A264-20118788C8B5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15" name="TextBox 4414">
          <a:extLst>
            <a:ext uri="{FF2B5EF4-FFF2-40B4-BE49-F238E27FC236}">
              <a16:creationId xmlns:a16="http://schemas.microsoft.com/office/drawing/2014/main" id="{0457E24E-B1B1-4191-837C-B3A1F4804C5C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16" name="TextBox 4415">
          <a:extLst>
            <a:ext uri="{FF2B5EF4-FFF2-40B4-BE49-F238E27FC236}">
              <a16:creationId xmlns:a16="http://schemas.microsoft.com/office/drawing/2014/main" id="{0AD80B50-3D1C-4ABD-8D27-A558611663D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17" name="TextBox 4416">
          <a:extLst>
            <a:ext uri="{FF2B5EF4-FFF2-40B4-BE49-F238E27FC236}">
              <a16:creationId xmlns:a16="http://schemas.microsoft.com/office/drawing/2014/main" id="{DBA1E73A-90B8-4CBA-97FF-3B2878D4ED1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18" name="TextBox 4417">
          <a:extLst>
            <a:ext uri="{FF2B5EF4-FFF2-40B4-BE49-F238E27FC236}">
              <a16:creationId xmlns:a16="http://schemas.microsoft.com/office/drawing/2014/main" id="{070AC9A8-1F27-4E0F-81B4-224B21B4480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19" name="TextBox 4418">
          <a:extLst>
            <a:ext uri="{FF2B5EF4-FFF2-40B4-BE49-F238E27FC236}">
              <a16:creationId xmlns:a16="http://schemas.microsoft.com/office/drawing/2014/main" id="{18C35588-AE93-47E4-B7F2-96E1E0A4A63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20" name="TextBox 4419">
          <a:extLst>
            <a:ext uri="{FF2B5EF4-FFF2-40B4-BE49-F238E27FC236}">
              <a16:creationId xmlns:a16="http://schemas.microsoft.com/office/drawing/2014/main" id="{80868D31-4A7A-48F0-9027-415644217EB8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21" name="TextBox 4420">
          <a:extLst>
            <a:ext uri="{FF2B5EF4-FFF2-40B4-BE49-F238E27FC236}">
              <a16:creationId xmlns:a16="http://schemas.microsoft.com/office/drawing/2014/main" id="{B97B92C0-E839-48B0-B350-3FBC83035806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22" name="TextBox 4421">
          <a:extLst>
            <a:ext uri="{FF2B5EF4-FFF2-40B4-BE49-F238E27FC236}">
              <a16:creationId xmlns:a16="http://schemas.microsoft.com/office/drawing/2014/main" id="{EE1ABE66-1917-4765-B3D3-15EA0AF2F215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6D1B5C4B-54DC-48EB-ACE8-9994265C287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98564980-50DA-492A-A5FE-E1677170649F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CC7F34E1-8A65-454D-A7CE-EB831CF02D8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26" name="TextBox 4425">
          <a:extLst>
            <a:ext uri="{FF2B5EF4-FFF2-40B4-BE49-F238E27FC236}">
              <a16:creationId xmlns:a16="http://schemas.microsoft.com/office/drawing/2014/main" id="{5307ED84-319D-47F7-944D-7BFB8A2263BC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27" name="TextBox 4426">
          <a:extLst>
            <a:ext uri="{FF2B5EF4-FFF2-40B4-BE49-F238E27FC236}">
              <a16:creationId xmlns:a16="http://schemas.microsoft.com/office/drawing/2014/main" id="{C586B94E-6EE1-4237-9A11-517BB7AD6F8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28" name="TextBox 4427">
          <a:extLst>
            <a:ext uri="{FF2B5EF4-FFF2-40B4-BE49-F238E27FC236}">
              <a16:creationId xmlns:a16="http://schemas.microsoft.com/office/drawing/2014/main" id="{5D2CAE57-FC6B-4D33-BA19-3F2AE0544F90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29" name="TextBox 4428">
          <a:extLst>
            <a:ext uri="{FF2B5EF4-FFF2-40B4-BE49-F238E27FC236}">
              <a16:creationId xmlns:a16="http://schemas.microsoft.com/office/drawing/2014/main" id="{2BB453F8-8121-4CD6-BB75-5D1597D8387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30" name="TextBox 4429">
          <a:extLst>
            <a:ext uri="{FF2B5EF4-FFF2-40B4-BE49-F238E27FC236}">
              <a16:creationId xmlns:a16="http://schemas.microsoft.com/office/drawing/2014/main" id="{91C54603-E02F-4AD0-8959-925115D03F1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31" name="TextBox 4430">
          <a:extLst>
            <a:ext uri="{FF2B5EF4-FFF2-40B4-BE49-F238E27FC236}">
              <a16:creationId xmlns:a16="http://schemas.microsoft.com/office/drawing/2014/main" id="{462E0E4D-9853-402D-872A-6D5A7907A6C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32" name="TextBox 4431">
          <a:extLst>
            <a:ext uri="{FF2B5EF4-FFF2-40B4-BE49-F238E27FC236}">
              <a16:creationId xmlns:a16="http://schemas.microsoft.com/office/drawing/2014/main" id="{31B0A2E4-E083-41BA-8400-9F1B7916C48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33" name="TextBox 4432">
          <a:extLst>
            <a:ext uri="{FF2B5EF4-FFF2-40B4-BE49-F238E27FC236}">
              <a16:creationId xmlns:a16="http://schemas.microsoft.com/office/drawing/2014/main" id="{0259AB5C-C291-4F57-85CD-567BF7318CA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34" name="TextBox 4433">
          <a:extLst>
            <a:ext uri="{FF2B5EF4-FFF2-40B4-BE49-F238E27FC236}">
              <a16:creationId xmlns:a16="http://schemas.microsoft.com/office/drawing/2014/main" id="{E073E902-D286-4AA3-8178-F2A6DD0F143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35" name="TextBox 4434">
          <a:extLst>
            <a:ext uri="{FF2B5EF4-FFF2-40B4-BE49-F238E27FC236}">
              <a16:creationId xmlns:a16="http://schemas.microsoft.com/office/drawing/2014/main" id="{D703BF1A-D0CF-4743-90B7-C98FE379A5C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36" name="TextBox 4435">
          <a:extLst>
            <a:ext uri="{FF2B5EF4-FFF2-40B4-BE49-F238E27FC236}">
              <a16:creationId xmlns:a16="http://schemas.microsoft.com/office/drawing/2014/main" id="{73BDECF7-A011-407C-B0D5-94B79B2F2AD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37" name="TextBox 4436">
          <a:extLst>
            <a:ext uri="{FF2B5EF4-FFF2-40B4-BE49-F238E27FC236}">
              <a16:creationId xmlns:a16="http://schemas.microsoft.com/office/drawing/2014/main" id="{DB8B5F9C-47B1-4C6F-A6BE-37731DEA7CB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38" name="TextBox 4437">
          <a:extLst>
            <a:ext uri="{FF2B5EF4-FFF2-40B4-BE49-F238E27FC236}">
              <a16:creationId xmlns:a16="http://schemas.microsoft.com/office/drawing/2014/main" id="{5D8698CE-F67A-4C34-92B0-81E6F3B1A31F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39" name="TextBox 4438">
          <a:extLst>
            <a:ext uri="{FF2B5EF4-FFF2-40B4-BE49-F238E27FC236}">
              <a16:creationId xmlns:a16="http://schemas.microsoft.com/office/drawing/2014/main" id="{ABE22734-7A8A-46B6-AD8F-181EF7A9FD1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40" name="TextBox 4439">
          <a:extLst>
            <a:ext uri="{FF2B5EF4-FFF2-40B4-BE49-F238E27FC236}">
              <a16:creationId xmlns:a16="http://schemas.microsoft.com/office/drawing/2014/main" id="{EFE66530-B7BF-4333-9585-B6DC3C06913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41" name="TextBox 4440">
          <a:extLst>
            <a:ext uri="{FF2B5EF4-FFF2-40B4-BE49-F238E27FC236}">
              <a16:creationId xmlns:a16="http://schemas.microsoft.com/office/drawing/2014/main" id="{0A9B9B84-FB3C-42FA-9801-E1E7EABA1F1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42" name="TextBox 4441">
          <a:extLst>
            <a:ext uri="{FF2B5EF4-FFF2-40B4-BE49-F238E27FC236}">
              <a16:creationId xmlns:a16="http://schemas.microsoft.com/office/drawing/2014/main" id="{43C6BE3E-3E23-4CCC-A0DF-775D08C3B68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43" name="TextBox 4442">
          <a:extLst>
            <a:ext uri="{FF2B5EF4-FFF2-40B4-BE49-F238E27FC236}">
              <a16:creationId xmlns:a16="http://schemas.microsoft.com/office/drawing/2014/main" id="{6145211A-D992-4AED-9D1A-B34401174E0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44" name="TextBox 4443">
          <a:extLst>
            <a:ext uri="{FF2B5EF4-FFF2-40B4-BE49-F238E27FC236}">
              <a16:creationId xmlns:a16="http://schemas.microsoft.com/office/drawing/2014/main" id="{94DE543A-B7D4-4EC2-9082-96C6DA9BA89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45" name="TextBox 4444">
          <a:extLst>
            <a:ext uri="{FF2B5EF4-FFF2-40B4-BE49-F238E27FC236}">
              <a16:creationId xmlns:a16="http://schemas.microsoft.com/office/drawing/2014/main" id="{3FD3736D-F1B8-4391-A24E-4AB8475CFD3C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46" name="TextBox 4445">
          <a:extLst>
            <a:ext uri="{FF2B5EF4-FFF2-40B4-BE49-F238E27FC236}">
              <a16:creationId xmlns:a16="http://schemas.microsoft.com/office/drawing/2014/main" id="{BB92118D-FF98-430B-911D-8D010F61207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47" name="TextBox 4446">
          <a:extLst>
            <a:ext uri="{FF2B5EF4-FFF2-40B4-BE49-F238E27FC236}">
              <a16:creationId xmlns:a16="http://schemas.microsoft.com/office/drawing/2014/main" id="{E4B7B86D-528E-43EE-A790-CC56DD6DBA1F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48" name="TextBox 4447">
          <a:extLst>
            <a:ext uri="{FF2B5EF4-FFF2-40B4-BE49-F238E27FC236}">
              <a16:creationId xmlns:a16="http://schemas.microsoft.com/office/drawing/2014/main" id="{416145D1-E560-423C-8351-3F0EEEF2324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49" name="TextBox 4448">
          <a:extLst>
            <a:ext uri="{FF2B5EF4-FFF2-40B4-BE49-F238E27FC236}">
              <a16:creationId xmlns:a16="http://schemas.microsoft.com/office/drawing/2014/main" id="{EF59AA4E-7C38-4B58-9FCD-52BB24AC8F5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50" name="TextBox 4449">
          <a:extLst>
            <a:ext uri="{FF2B5EF4-FFF2-40B4-BE49-F238E27FC236}">
              <a16:creationId xmlns:a16="http://schemas.microsoft.com/office/drawing/2014/main" id="{85A9FD73-12FD-4B0B-BEF6-7C25A624846C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51" name="TextBox 4450">
          <a:extLst>
            <a:ext uri="{FF2B5EF4-FFF2-40B4-BE49-F238E27FC236}">
              <a16:creationId xmlns:a16="http://schemas.microsoft.com/office/drawing/2014/main" id="{464735AB-B5D2-4700-AFBA-C4DB12BB7AA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52" name="TextBox 4451">
          <a:extLst>
            <a:ext uri="{FF2B5EF4-FFF2-40B4-BE49-F238E27FC236}">
              <a16:creationId xmlns:a16="http://schemas.microsoft.com/office/drawing/2014/main" id="{2311AF5E-A7EA-4520-B319-49CCEEA20E03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53" name="TextBox 4452">
          <a:extLst>
            <a:ext uri="{FF2B5EF4-FFF2-40B4-BE49-F238E27FC236}">
              <a16:creationId xmlns:a16="http://schemas.microsoft.com/office/drawing/2014/main" id="{A2C3BF8A-6945-41FB-9159-1EBA3BFDD86D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54" name="TextBox 4453">
          <a:extLst>
            <a:ext uri="{FF2B5EF4-FFF2-40B4-BE49-F238E27FC236}">
              <a16:creationId xmlns:a16="http://schemas.microsoft.com/office/drawing/2014/main" id="{D11B202D-097F-4ED1-9AB9-99E1A52F8A9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55" name="TextBox 4454">
          <a:extLst>
            <a:ext uri="{FF2B5EF4-FFF2-40B4-BE49-F238E27FC236}">
              <a16:creationId xmlns:a16="http://schemas.microsoft.com/office/drawing/2014/main" id="{4ABD964D-1E85-4395-A40F-C3E64C9F0531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56" name="TextBox 4455">
          <a:extLst>
            <a:ext uri="{FF2B5EF4-FFF2-40B4-BE49-F238E27FC236}">
              <a16:creationId xmlns:a16="http://schemas.microsoft.com/office/drawing/2014/main" id="{D5C39E5F-16C4-467E-845B-983ACEF683B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57" name="TextBox 4456">
          <a:extLst>
            <a:ext uri="{FF2B5EF4-FFF2-40B4-BE49-F238E27FC236}">
              <a16:creationId xmlns:a16="http://schemas.microsoft.com/office/drawing/2014/main" id="{F707CEBC-A7CC-49DB-85D2-E35DFF2ACBCF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58" name="TextBox 4457">
          <a:extLst>
            <a:ext uri="{FF2B5EF4-FFF2-40B4-BE49-F238E27FC236}">
              <a16:creationId xmlns:a16="http://schemas.microsoft.com/office/drawing/2014/main" id="{1DE46640-6902-4AD3-AFAE-218687484DB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59" name="TextBox 4458">
          <a:extLst>
            <a:ext uri="{FF2B5EF4-FFF2-40B4-BE49-F238E27FC236}">
              <a16:creationId xmlns:a16="http://schemas.microsoft.com/office/drawing/2014/main" id="{E0FAF7CA-F58A-4DE2-B8DE-FFC0925AA1A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60" name="TextBox 4459">
          <a:extLst>
            <a:ext uri="{FF2B5EF4-FFF2-40B4-BE49-F238E27FC236}">
              <a16:creationId xmlns:a16="http://schemas.microsoft.com/office/drawing/2014/main" id="{34DC5DC4-867C-4999-B0C8-921CD81F0941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61" name="TextBox 4460">
          <a:extLst>
            <a:ext uri="{FF2B5EF4-FFF2-40B4-BE49-F238E27FC236}">
              <a16:creationId xmlns:a16="http://schemas.microsoft.com/office/drawing/2014/main" id="{CBAE923A-2592-4A76-ACEB-DD922CB5F2E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62" name="TextBox 4461">
          <a:extLst>
            <a:ext uri="{FF2B5EF4-FFF2-40B4-BE49-F238E27FC236}">
              <a16:creationId xmlns:a16="http://schemas.microsoft.com/office/drawing/2014/main" id="{740450C5-F45D-4F5F-8B40-B735124400D5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63" name="TextBox 4462">
          <a:extLst>
            <a:ext uri="{FF2B5EF4-FFF2-40B4-BE49-F238E27FC236}">
              <a16:creationId xmlns:a16="http://schemas.microsoft.com/office/drawing/2014/main" id="{C9242502-C85C-4D7C-9299-387EA70A588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64" name="TextBox 4463">
          <a:extLst>
            <a:ext uri="{FF2B5EF4-FFF2-40B4-BE49-F238E27FC236}">
              <a16:creationId xmlns:a16="http://schemas.microsoft.com/office/drawing/2014/main" id="{AA608274-72C8-46D1-9170-37FC7FDD0812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65" name="TextBox 4464">
          <a:extLst>
            <a:ext uri="{FF2B5EF4-FFF2-40B4-BE49-F238E27FC236}">
              <a16:creationId xmlns:a16="http://schemas.microsoft.com/office/drawing/2014/main" id="{00339010-9E1B-416C-AA90-40150428A7A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66" name="TextBox 4465">
          <a:extLst>
            <a:ext uri="{FF2B5EF4-FFF2-40B4-BE49-F238E27FC236}">
              <a16:creationId xmlns:a16="http://schemas.microsoft.com/office/drawing/2014/main" id="{BAB5F86D-CAC5-48E2-BADD-A3967E4F747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67" name="TextBox 4466">
          <a:extLst>
            <a:ext uri="{FF2B5EF4-FFF2-40B4-BE49-F238E27FC236}">
              <a16:creationId xmlns:a16="http://schemas.microsoft.com/office/drawing/2014/main" id="{CF692F08-2E6B-4CF7-A939-CAD8F37DD0F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68" name="TextBox 4467">
          <a:extLst>
            <a:ext uri="{FF2B5EF4-FFF2-40B4-BE49-F238E27FC236}">
              <a16:creationId xmlns:a16="http://schemas.microsoft.com/office/drawing/2014/main" id="{4EBCB155-D55A-42B1-A71F-98BB332A3D4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69" name="TextBox 4468">
          <a:extLst>
            <a:ext uri="{FF2B5EF4-FFF2-40B4-BE49-F238E27FC236}">
              <a16:creationId xmlns:a16="http://schemas.microsoft.com/office/drawing/2014/main" id="{18633243-7455-4ED3-962D-7983B815762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70" name="TextBox 4469">
          <a:extLst>
            <a:ext uri="{FF2B5EF4-FFF2-40B4-BE49-F238E27FC236}">
              <a16:creationId xmlns:a16="http://schemas.microsoft.com/office/drawing/2014/main" id="{0CA00C44-D8A2-424C-881B-B2A177EE195D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71" name="TextBox 4470">
          <a:extLst>
            <a:ext uri="{FF2B5EF4-FFF2-40B4-BE49-F238E27FC236}">
              <a16:creationId xmlns:a16="http://schemas.microsoft.com/office/drawing/2014/main" id="{A3DD3206-893B-4187-8368-EA4C2422223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472" name="TextBox 4471">
          <a:extLst>
            <a:ext uri="{FF2B5EF4-FFF2-40B4-BE49-F238E27FC236}">
              <a16:creationId xmlns:a16="http://schemas.microsoft.com/office/drawing/2014/main" id="{71F701A7-97F7-405D-B489-48521856CEEF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73" name="TextBox 4472">
          <a:extLst>
            <a:ext uri="{FF2B5EF4-FFF2-40B4-BE49-F238E27FC236}">
              <a16:creationId xmlns:a16="http://schemas.microsoft.com/office/drawing/2014/main" id="{8378901B-AF44-4970-83C9-1B7BAC4DD92A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474" name="TextBox 4473">
          <a:extLst>
            <a:ext uri="{FF2B5EF4-FFF2-40B4-BE49-F238E27FC236}">
              <a16:creationId xmlns:a16="http://schemas.microsoft.com/office/drawing/2014/main" id="{6283EF56-C5C6-45C8-935A-2FC9D1A86268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75" name="TextBox 4474">
          <a:extLst>
            <a:ext uri="{FF2B5EF4-FFF2-40B4-BE49-F238E27FC236}">
              <a16:creationId xmlns:a16="http://schemas.microsoft.com/office/drawing/2014/main" id="{BC53AF9A-66B4-46F1-8F42-14B5FB569FBF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476" name="TextBox 4475">
          <a:extLst>
            <a:ext uri="{FF2B5EF4-FFF2-40B4-BE49-F238E27FC236}">
              <a16:creationId xmlns:a16="http://schemas.microsoft.com/office/drawing/2014/main" id="{55E18235-6059-4773-A60D-9A4FDAB8A0EA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477" name="TextBox 4476">
          <a:extLst>
            <a:ext uri="{FF2B5EF4-FFF2-40B4-BE49-F238E27FC236}">
              <a16:creationId xmlns:a16="http://schemas.microsoft.com/office/drawing/2014/main" id="{0B52477A-E50F-491B-9A7C-4BC8BF93D12D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78" name="TextBox 4477">
          <a:extLst>
            <a:ext uri="{FF2B5EF4-FFF2-40B4-BE49-F238E27FC236}">
              <a16:creationId xmlns:a16="http://schemas.microsoft.com/office/drawing/2014/main" id="{023E7AEE-F38F-43C3-B03B-0C459B40C5C7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479" name="TextBox 4478">
          <a:extLst>
            <a:ext uri="{FF2B5EF4-FFF2-40B4-BE49-F238E27FC236}">
              <a16:creationId xmlns:a16="http://schemas.microsoft.com/office/drawing/2014/main" id="{9A6FDE30-4C2C-4CEB-83F9-2174EA0962DF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80" name="TextBox 4479">
          <a:extLst>
            <a:ext uri="{FF2B5EF4-FFF2-40B4-BE49-F238E27FC236}">
              <a16:creationId xmlns:a16="http://schemas.microsoft.com/office/drawing/2014/main" id="{B0499A20-17CC-4817-89C3-DADFDAA13CC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481" name="TextBox 4480">
          <a:extLst>
            <a:ext uri="{FF2B5EF4-FFF2-40B4-BE49-F238E27FC236}">
              <a16:creationId xmlns:a16="http://schemas.microsoft.com/office/drawing/2014/main" id="{00C816BA-7CF9-4BA6-AA77-C1893826F05D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482" name="TextBox 4481">
          <a:extLst>
            <a:ext uri="{FF2B5EF4-FFF2-40B4-BE49-F238E27FC236}">
              <a16:creationId xmlns:a16="http://schemas.microsoft.com/office/drawing/2014/main" id="{BB41E9E6-7E7A-4AA0-97F1-69A2980DFD05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86CB6B36-7C74-4EF1-9A43-59309547D00E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440B8BEB-2DB6-4588-A448-1C4E9B246CAD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89F99D2C-0E15-4BDB-81F9-52E7CE1F245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486" name="TextBox 4485">
          <a:extLst>
            <a:ext uri="{FF2B5EF4-FFF2-40B4-BE49-F238E27FC236}">
              <a16:creationId xmlns:a16="http://schemas.microsoft.com/office/drawing/2014/main" id="{602A2125-993F-4329-BE7C-505EA3CB7E3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87" name="TextBox 4486">
          <a:extLst>
            <a:ext uri="{FF2B5EF4-FFF2-40B4-BE49-F238E27FC236}">
              <a16:creationId xmlns:a16="http://schemas.microsoft.com/office/drawing/2014/main" id="{B4F610E7-E18A-4363-B7D5-07A65B5DFC2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488" name="TextBox 4487">
          <a:extLst>
            <a:ext uri="{FF2B5EF4-FFF2-40B4-BE49-F238E27FC236}">
              <a16:creationId xmlns:a16="http://schemas.microsoft.com/office/drawing/2014/main" id="{EE8D7A6E-3074-4BAF-AF5E-D847E072E703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489" name="TextBox 4488">
          <a:extLst>
            <a:ext uri="{FF2B5EF4-FFF2-40B4-BE49-F238E27FC236}">
              <a16:creationId xmlns:a16="http://schemas.microsoft.com/office/drawing/2014/main" id="{854B279B-6C66-4531-8FA2-61A1415C5854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490" name="TextBox 4489">
          <a:extLst>
            <a:ext uri="{FF2B5EF4-FFF2-40B4-BE49-F238E27FC236}">
              <a16:creationId xmlns:a16="http://schemas.microsoft.com/office/drawing/2014/main" id="{18ABA5B7-6DEB-499C-AC17-3992FD69D251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491" name="TextBox 4490">
          <a:extLst>
            <a:ext uri="{FF2B5EF4-FFF2-40B4-BE49-F238E27FC236}">
              <a16:creationId xmlns:a16="http://schemas.microsoft.com/office/drawing/2014/main" id="{020B8CE3-B303-42EE-BDCF-5674379174EB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92" name="TextBox 4491">
          <a:extLst>
            <a:ext uri="{FF2B5EF4-FFF2-40B4-BE49-F238E27FC236}">
              <a16:creationId xmlns:a16="http://schemas.microsoft.com/office/drawing/2014/main" id="{B027F43A-CA57-42C8-8A3C-43ED13542D70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493" name="TextBox 4492">
          <a:extLst>
            <a:ext uri="{FF2B5EF4-FFF2-40B4-BE49-F238E27FC236}">
              <a16:creationId xmlns:a16="http://schemas.microsoft.com/office/drawing/2014/main" id="{4AC26CFF-7289-4160-A9CC-5F2DCBDBCEBB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94" name="TextBox 4493">
          <a:extLst>
            <a:ext uri="{FF2B5EF4-FFF2-40B4-BE49-F238E27FC236}">
              <a16:creationId xmlns:a16="http://schemas.microsoft.com/office/drawing/2014/main" id="{6659A122-147B-444F-AFA7-0E275801B510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495" name="TextBox 4494">
          <a:extLst>
            <a:ext uri="{FF2B5EF4-FFF2-40B4-BE49-F238E27FC236}">
              <a16:creationId xmlns:a16="http://schemas.microsoft.com/office/drawing/2014/main" id="{E9EBD3D3-5709-4561-8037-FAD071AAC5D9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496" name="TextBox 4495">
          <a:extLst>
            <a:ext uri="{FF2B5EF4-FFF2-40B4-BE49-F238E27FC236}">
              <a16:creationId xmlns:a16="http://schemas.microsoft.com/office/drawing/2014/main" id="{246FC23B-FCC3-4231-B5E0-2FA66136C9C0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97" name="TextBox 4496">
          <a:extLst>
            <a:ext uri="{FF2B5EF4-FFF2-40B4-BE49-F238E27FC236}">
              <a16:creationId xmlns:a16="http://schemas.microsoft.com/office/drawing/2014/main" id="{73634F05-C487-408D-9D04-193BBE88668C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498" name="TextBox 4497">
          <a:extLst>
            <a:ext uri="{FF2B5EF4-FFF2-40B4-BE49-F238E27FC236}">
              <a16:creationId xmlns:a16="http://schemas.microsoft.com/office/drawing/2014/main" id="{B10C7C60-073A-48E0-9B8A-20E692412AF8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99" name="TextBox 4498">
          <a:extLst>
            <a:ext uri="{FF2B5EF4-FFF2-40B4-BE49-F238E27FC236}">
              <a16:creationId xmlns:a16="http://schemas.microsoft.com/office/drawing/2014/main" id="{BC7983F4-87A5-42C5-942A-B4E493728835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00" name="TextBox 4499">
          <a:extLst>
            <a:ext uri="{FF2B5EF4-FFF2-40B4-BE49-F238E27FC236}">
              <a16:creationId xmlns:a16="http://schemas.microsoft.com/office/drawing/2014/main" id="{89AC3A99-CABC-41DE-ABE1-D06E9E153B91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01" name="TextBox 4500">
          <a:extLst>
            <a:ext uri="{FF2B5EF4-FFF2-40B4-BE49-F238E27FC236}">
              <a16:creationId xmlns:a16="http://schemas.microsoft.com/office/drawing/2014/main" id="{076AAC8F-CFF9-41EE-B2C1-E0890B486B8B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02" name="TextBox 4501">
          <a:extLst>
            <a:ext uri="{FF2B5EF4-FFF2-40B4-BE49-F238E27FC236}">
              <a16:creationId xmlns:a16="http://schemas.microsoft.com/office/drawing/2014/main" id="{128952E1-A5A3-4AD9-96C1-030EBF6408C5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03" name="TextBox 4502">
          <a:extLst>
            <a:ext uri="{FF2B5EF4-FFF2-40B4-BE49-F238E27FC236}">
              <a16:creationId xmlns:a16="http://schemas.microsoft.com/office/drawing/2014/main" id="{0795A5B4-6DAC-4414-834E-6E60101AF823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04" name="TextBox 4503">
          <a:extLst>
            <a:ext uri="{FF2B5EF4-FFF2-40B4-BE49-F238E27FC236}">
              <a16:creationId xmlns:a16="http://schemas.microsoft.com/office/drawing/2014/main" id="{AF8735EC-F933-4D1B-A1D5-33EC5C12BD19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05" name="TextBox 4504">
          <a:extLst>
            <a:ext uri="{FF2B5EF4-FFF2-40B4-BE49-F238E27FC236}">
              <a16:creationId xmlns:a16="http://schemas.microsoft.com/office/drawing/2014/main" id="{F729EA27-CA34-4D63-8A8C-26CF847F4F1A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06" name="TextBox 4505">
          <a:extLst>
            <a:ext uri="{FF2B5EF4-FFF2-40B4-BE49-F238E27FC236}">
              <a16:creationId xmlns:a16="http://schemas.microsoft.com/office/drawing/2014/main" id="{51EF7787-09C3-451B-A37A-8F0E733A0E82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07" name="TextBox 4506">
          <a:extLst>
            <a:ext uri="{FF2B5EF4-FFF2-40B4-BE49-F238E27FC236}">
              <a16:creationId xmlns:a16="http://schemas.microsoft.com/office/drawing/2014/main" id="{CB56D009-BDC4-4FF9-94A5-BAFB98B2FE3F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08" name="TextBox 4507">
          <a:extLst>
            <a:ext uri="{FF2B5EF4-FFF2-40B4-BE49-F238E27FC236}">
              <a16:creationId xmlns:a16="http://schemas.microsoft.com/office/drawing/2014/main" id="{47CB21BD-8F00-4923-9117-9FC03C2B00DC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09" name="TextBox 4508">
          <a:extLst>
            <a:ext uri="{FF2B5EF4-FFF2-40B4-BE49-F238E27FC236}">
              <a16:creationId xmlns:a16="http://schemas.microsoft.com/office/drawing/2014/main" id="{ECA5303B-1B57-44A0-9A5C-79EC05C55903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10" name="TextBox 4509">
          <a:extLst>
            <a:ext uri="{FF2B5EF4-FFF2-40B4-BE49-F238E27FC236}">
              <a16:creationId xmlns:a16="http://schemas.microsoft.com/office/drawing/2014/main" id="{264C65DB-0761-4FE5-93C7-A3DF92627AEF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11" name="TextBox 4510">
          <a:extLst>
            <a:ext uri="{FF2B5EF4-FFF2-40B4-BE49-F238E27FC236}">
              <a16:creationId xmlns:a16="http://schemas.microsoft.com/office/drawing/2014/main" id="{685120B6-EB92-43CC-8606-7A4263B16624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12" name="TextBox 4511">
          <a:extLst>
            <a:ext uri="{FF2B5EF4-FFF2-40B4-BE49-F238E27FC236}">
              <a16:creationId xmlns:a16="http://schemas.microsoft.com/office/drawing/2014/main" id="{D8DCB8EB-607B-46EE-9C95-3DEF63209F4F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13" name="TextBox 4512">
          <a:extLst>
            <a:ext uri="{FF2B5EF4-FFF2-40B4-BE49-F238E27FC236}">
              <a16:creationId xmlns:a16="http://schemas.microsoft.com/office/drawing/2014/main" id="{343C8AEE-C7F2-41D4-9480-D48E7C20CC41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14" name="TextBox 4513">
          <a:extLst>
            <a:ext uri="{FF2B5EF4-FFF2-40B4-BE49-F238E27FC236}">
              <a16:creationId xmlns:a16="http://schemas.microsoft.com/office/drawing/2014/main" id="{3B58CFEE-76B6-4CA7-B164-A5B77568498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15" name="TextBox 4514">
          <a:extLst>
            <a:ext uri="{FF2B5EF4-FFF2-40B4-BE49-F238E27FC236}">
              <a16:creationId xmlns:a16="http://schemas.microsoft.com/office/drawing/2014/main" id="{52B97CB5-42FE-444B-8652-66EE3E935E07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16" name="TextBox 4515">
          <a:extLst>
            <a:ext uri="{FF2B5EF4-FFF2-40B4-BE49-F238E27FC236}">
              <a16:creationId xmlns:a16="http://schemas.microsoft.com/office/drawing/2014/main" id="{332620FD-146C-4E39-858D-2B534CFCC81D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17" name="TextBox 4516">
          <a:extLst>
            <a:ext uri="{FF2B5EF4-FFF2-40B4-BE49-F238E27FC236}">
              <a16:creationId xmlns:a16="http://schemas.microsoft.com/office/drawing/2014/main" id="{3C3765E8-0287-4631-8B60-CD437A2F273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18" name="TextBox 4517">
          <a:extLst>
            <a:ext uri="{FF2B5EF4-FFF2-40B4-BE49-F238E27FC236}">
              <a16:creationId xmlns:a16="http://schemas.microsoft.com/office/drawing/2014/main" id="{79C0E7DF-5CE9-43A8-AA47-538CAEAAB0C7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19" name="TextBox 4518">
          <a:extLst>
            <a:ext uri="{FF2B5EF4-FFF2-40B4-BE49-F238E27FC236}">
              <a16:creationId xmlns:a16="http://schemas.microsoft.com/office/drawing/2014/main" id="{5D4F1BFD-9275-476B-958A-1EB4BE17714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20" name="TextBox 4519">
          <a:extLst>
            <a:ext uri="{FF2B5EF4-FFF2-40B4-BE49-F238E27FC236}">
              <a16:creationId xmlns:a16="http://schemas.microsoft.com/office/drawing/2014/main" id="{3E988E32-6B02-468D-840E-5FF2032ED1F7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21" name="TextBox 4520">
          <a:extLst>
            <a:ext uri="{FF2B5EF4-FFF2-40B4-BE49-F238E27FC236}">
              <a16:creationId xmlns:a16="http://schemas.microsoft.com/office/drawing/2014/main" id="{4F831139-9431-4475-9D10-2BCF295A9987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22" name="TextBox 4521">
          <a:extLst>
            <a:ext uri="{FF2B5EF4-FFF2-40B4-BE49-F238E27FC236}">
              <a16:creationId xmlns:a16="http://schemas.microsoft.com/office/drawing/2014/main" id="{497040EC-8431-4AF1-B965-F0B31E3182A2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23" name="TextBox 4522">
          <a:extLst>
            <a:ext uri="{FF2B5EF4-FFF2-40B4-BE49-F238E27FC236}">
              <a16:creationId xmlns:a16="http://schemas.microsoft.com/office/drawing/2014/main" id="{6102475A-95A5-41A4-8795-06274B962817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24" name="TextBox 4523">
          <a:extLst>
            <a:ext uri="{FF2B5EF4-FFF2-40B4-BE49-F238E27FC236}">
              <a16:creationId xmlns:a16="http://schemas.microsoft.com/office/drawing/2014/main" id="{FED95F57-1212-45A0-944D-968FB88F1F2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25" name="TextBox 4524">
          <a:extLst>
            <a:ext uri="{FF2B5EF4-FFF2-40B4-BE49-F238E27FC236}">
              <a16:creationId xmlns:a16="http://schemas.microsoft.com/office/drawing/2014/main" id="{F46BF7C2-5F16-4995-BADB-DC4873121B4C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172227"/>
    <xdr:sp macro="" textlink="">
      <xdr:nvSpPr>
        <xdr:cNvPr id="4526" name="TextBox 4525">
          <a:extLst>
            <a:ext uri="{FF2B5EF4-FFF2-40B4-BE49-F238E27FC236}">
              <a16:creationId xmlns:a16="http://schemas.microsoft.com/office/drawing/2014/main" id="{15F7950B-80FF-45E4-9FFB-C6F032D54597}"/>
            </a:ext>
          </a:extLst>
        </xdr:cNvPr>
        <xdr:cNvSpPr txBox="1"/>
      </xdr:nvSpPr>
      <xdr:spPr>
        <a:xfrm>
          <a:off x="398494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839927"/>
    <xdr:sp macro="" textlink="">
      <xdr:nvSpPr>
        <xdr:cNvPr id="4527" name="TextBox 4526">
          <a:extLst>
            <a:ext uri="{FF2B5EF4-FFF2-40B4-BE49-F238E27FC236}">
              <a16:creationId xmlns:a16="http://schemas.microsoft.com/office/drawing/2014/main" id="{A8ECC69B-5903-4CC5-9948-171C8346183B}"/>
            </a:ext>
          </a:extLst>
        </xdr:cNvPr>
        <xdr:cNvSpPr txBox="1"/>
      </xdr:nvSpPr>
      <xdr:spPr>
        <a:xfrm>
          <a:off x="3984942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172227"/>
    <xdr:sp macro="" textlink="">
      <xdr:nvSpPr>
        <xdr:cNvPr id="4528" name="TextBox 4527">
          <a:extLst>
            <a:ext uri="{FF2B5EF4-FFF2-40B4-BE49-F238E27FC236}">
              <a16:creationId xmlns:a16="http://schemas.microsoft.com/office/drawing/2014/main" id="{EC0672AE-1360-45D7-9095-2B2EF88C34B2}"/>
            </a:ext>
          </a:extLst>
        </xdr:cNvPr>
        <xdr:cNvSpPr txBox="1"/>
      </xdr:nvSpPr>
      <xdr:spPr>
        <a:xfrm>
          <a:off x="398494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382727"/>
    <xdr:sp macro="" textlink="">
      <xdr:nvSpPr>
        <xdr:cNvPr id="4529" name="TextBox 4528">
          <a:extLst>
            <a:ext uri="{FF2B5EF4-FFF2-40B4-BE49-F238E27FC236}">
              <a16:creationId xmlns:a16="http://schemas.microsoft.com/office/drawing/2014/main" id="{CDE9D180-ECCD-45F1-B765-778284E65FA5}"/>
            </a:ext>
          </a:extLst>
        </xdr:cNvPr>
        <xdr:cNvSpPr txBox="1"/>
      </xdr:nvSpPr>
      <xdr:spPr>
        <a:xfrm>
          <a:off x="3984942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30" name="TextBox 4529">
          <a:extLst>
            <a:ext uri="{FF2B5EF4-FFF2-40B4-BE49-F238E27FC236}">
              <a16:creationId xmlns:a16="http://schemas.microsoft.com/office/drawing/2014/main" id="{B93DB7D0-DD17-4BC2-A3EB-D10354AEA461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31" name="TextBox 4530">
          <a:extLst>
            <a:ext uri="{FF2B5EF4-FFF2-40B4-BE49-F238E27FC236}">
              <a16:creationId xmlns:a16="http://schemas.microsoft.com/office/drawing/2014/main" id="{F9082367-3380-49AE-AB77-48A49DA6A1CF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32" name="TextBox 4531">
          <a:extLst>
            <a:ext uri="{FF2B5EF4-FFF2-40B4-BE49-F238E27FC236}">
              <a16:creationId xmlns:a16="http://schemas.microsoft.com/office/drawing/2014/main" id="{057AF1B0-EB6C-42C7-989A-BA348B10F3EC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33" name="TextBox 4532">
          <a:extLst>
            <a:ext uri="{FF2B5EF4-FFF2-40B4-BE49-F238E27FC236}">
              <a16:creationId xmlns:a16="http://schemas.microsoft.com/office/drawing/2014/main" id="{AAAF4926-22F0-4DE3-A6AE-00C0A511D3E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34" name="TextBox 4533">
          <a:extLst>
            <a:ext uri="{FF2B5EF4-FFF2-40B4-BE49-F238E27FC236}">
              <a16:creationId xmlns:a16="http://schemas.microsoft.com/office/drawing/2014/main" id="{5DFB88E0-70AB-4BE8-B6CF-F39FCF21B647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35" name="TextBox 4534">
          <a:extLst>
            <a:ext uri="{FF2B5EF4-FFF2-40B4-BE49-F238E27FC236}">
              <a16:creationId xmlns:a16="http://schemas.microsoft.com/office/drawing/2014/main" id="{0D34E117-9FE4-436B-B129-DB2FCC2D5CB5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36" name="TextBox 4535">
          <a:extLst>
            <a:ext uri="{FF2B5EF4-FFF2-40B4-BE49-F238E27FC236}">
              <a16:creationId xmlns:a16="http://schemas.microsoft.com/office/drawing/2014/main" id="{171F8E5C-0D88-400D-BEC6-FEAD98BD5B95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37" name="TextBox 4536">
          <a:extLst>
            <a:ext uri="{FF2B5EF4-FFF2-40B4-BE49-F238E27FC236}">
              <a16:creationId xmlns:a16="http://schemas.microsoft.com/office/drawing/2014/main" id="{CFFBCC43-D5C5-44CD-A788-B21CA5BEF8DF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38" name="TextBox 4537">
          <a:extLst>
            <a:ext uri="{FF2B5EF4-FFF2-40B4-BE49-F238E27FC236}">
              <a16:creationId xmlns:a16="http://schemas.microsoft.com/office/drawing/2014/main" id="{2BF4912C-8B69-4413-A280-9D383CD75E33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39" name="TextBox 4538">
          <a:extLst>
            <a:ext uri="{FF2B5EF4-FFF2-40B4-BE49-F238E27FC236}">
              <a16:creationId xmlns:a16="http://schemas.microsoft.com/office/drawing/2014/main" id="{2347AAD9-25A1-4663-BC11-8A11C469D11E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40" name="TextBox 4539">
          <a:extLst>
            <a:ext uri="{FF2B5EF4-FFF2-40B4-BE49-F238E27FC236}">
              <a16:creationId xmlns:a16="http://schemas.microsoft.com/office/drawing/2014/main" id="{792C7DDD-0C6B-401C-9FF1-B408404528B4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41" name="TextBox 4540">
          <a:extLst>
            <a:ext uri="{FF2B5EF4-FFF2-40B4-BE49-F238E27FC236}">
              <a16:creationId xmlns:a16="http://schemas.microsoft.com/office/drawing/2014/main" id="{30E836BE-CD71-4062-8DAC-3C736414172A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42" name="TextBox 4541">
          <a:extLst>
            <a:ext uri="{FF2B5EF4-FFF2-40B4-BE49-F238E27FC236}">
              <a16:creationId xmlns:a16="http://schemas.microsoft.com/office/drawing/2014/main" id="{EDA23F15-A40A-442C-8478-8FA668B1CF8C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7B18DCCF-A869-416F-9BA6-5E47FF746F32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4D140D19-618B-4DB8-BCA6-3C62C0BA367D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757D129B-58FD-4CFE-91AB-F17A25594ACF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46" name="TextBox 4545">
          <a:extLst>
            <a:ext uri="{FF2B5EF4-FFF2-40B4-BE49-F238E27FC236}">
              <a16:creationId xmlns:a16="http://schemas.microsoft.com/office/drawing/2014/main" id="{ABC14810-01AF-4DF3-B6FD-112D24CC240B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47" name="TextBox 4546">
          <a:extLst>
            <a:ext uri="{FF2B5EF4-FFF2-40B4-BE49-F238E27FC236}">
              <a16:creationId xmlns:a16="http://schemas.microsoft.com/office/drawing/2014/main" id="{854814BF-753D-459E-AD9B-C6B8E708A982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48" name="TextBox 4547">
          <a:extLst>
            <a:ext uri="{FF2B5EF4-FFF2-40B4-BE49-F238E27FC236}">
              <a16:creationId xmlns:a16="http://schemas.microsoft.com/office/drawing/2014/main" id="{E80C9C0A-B862-4682-A72C-66AA4D3EC4BC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49" name="TextBox 4548">
          <a:extLst>
            <a:ext uri="{FF2B5EF4-FFF2-40B4-BE49-F238E27FC236}">
              <a16:creationId xmlns:a16="http://schemas.microsoft.com/office/drawing/2014/main" id="{B3478647-2974-4DE4-BCE6-904B5D5C89D8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50" name="TextBox 4549">
          <a:extLst>
            <a:ext uri="{FF2B5EF4-FFF2-40B4-BE49-F238E27FC236}">
              <a16:creationId xmlns:a16="http://schemas.microsoft.com/office/drawing/2014/main" id="{FAA37BDD-B72E-4166-A81B-4B21A4E4B373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51" name="TextBox 4550">
          <a:extLst>
            <a:ext uri="{FF2B5EF4-FFF2-40B4-BE49-F238E27FC236}">
              <a16:creationId xmlns:a16="http://schemas.microsoft.com/office/drawing/2014/main" id="{9754A456-7109-4BC6-989D-E86ED7BB23DE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52" name="TextBox 4551">
          <a:extLst>
            <a:ext uri="{FF2B5EF4-FFF2-40B4-BE49-F238E27FC236}">
              <a16:creationId xmlns:a16="http://schemas.microsoft.com/office/drawing/2014/main" id="{E6EB99EA-CCAB-447D-8219-82EA846703BA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53" name="TextBox 4552">
          <a:extLst>
            <a:ext uri="{FF2B5EF4-FFF2-40B4-BE49-F238E27FC236}">
              <a16:creationId xmlns:a16="http://schemas.microsoft.com/office/drawing/2014/main" id="{F04B6F81-5399-4991-A6FE-009464086CB2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54" name="TextBox 4553">
          <a:extLst>
            <a:ext uri="{FF2B5EF4-FFF2-40B4-BE49-F238E27FC236}">
              <a16:creationId xmlns:a16="http://schemas.microsoft.com/office/drawing/2014/main" id="{BA8D6B81-2E77-4078-B7DD-CA2983FDC1E4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55" name="TextBox 4554">
          <a:extLst>
            <a:ext uri="{FF2B5EF4-FFF2-40B4-BE49-F238E27FC236}">
              <a16:creationId xmlns:a16="http://schemas.microsoft.com/office/drawing/2014/main" id="{E1E6B17D-A2BD-4FE5-AA94-A0F01EB88269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56" name="TextBox 4555">
          <a:extLst>
            <a:ext uri="{FF2B5EF4-FFF2-40B4-BE49-F238E27FC236}">
              <a16:creationId xmlns:a16="http://schemas.microsoft.com/office/drawing/2014/main" id="{732E408F-EAA3-4C15-9B9C-5FB6FB04EF6F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57" name="TextBox 4556">
          <a:extLst>
            <a:ext uri="{FF2B5EF4-FFF2-40B4-BE49-F238E27FC236}">
              <a16:creationId xmlns:a16="http://schemas.microsoft.com/office/drawing/2014/main" id="{98E8809D-7F2D-4720-9C79-1B451CC5F416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58" name="TextBox 4557">
          <a:extLst>
            <a:ext uri="{FF2B5EF4-FFF2-40B4-BE49-F238E27FC236}">
              <a16:creationId xmlns:a16="http://schemas.microsoft.com/office/drawing/2014/main" id="{1EBA1CDA-D3A5-49B7-BFD6-54E81CD0887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59" name="TextBox 4558">
          <a:extLst>
            <a:ext uri="{FF2B5EF4-FFF2-40B4-BE49-F238E27FC236}">
              <a16:creationId xmlns:a16="http://schemas.microsoft.com/office/drawing/2014/main" id="{C1E14A28-2066-46B9-A225-986F28E2A455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60" name="TextBox 4559">
          <a:extLst>
            <a:ext uri="{FF2B5EF4-FFF2-40B4-BE49-F238E27FC236}">
              <a16:creationId xmlns:a16="http://schemas.microsoft.com/office/drawing/2014/main" id="{323E60DE-4CE7-40B8-920D-462A898575E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61" name="TextBox 4560">
          <a:extLst>
            <a:ext uri="{FF2B5EF4-FFF2-40B4-BE49-F238E27FC236}">
              <a16:creationId xmlns:a16="http://schemas.microsoft.com/office/drawing/2014/main" id="{052918E4-6511-48E7-AAD6-B7961A10462F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62" name="TextBox 4561">
          <a:extLst>
            <a:ext uri="{FF2B5EF4-FFF2-40B4-BE49-F238E27FC236}">
              <a16:creationId xmlns:a16="http://schemas.microsoft.com/office/drawing/2014/main" id="{7B7C6782-0956-46B4-8AB8-9D1D3092AA7A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63" name="TextBox 4562">
          <a:extLst>
            <a:ext uri="{FF2B5EF4-FFF2-40B4-BE49-F238E27FC236}">
              <a16:creationId xmlns:a16="http://schemas.microsoft.com/office/drawing/2014/main" id="{CA4A5B34-723D-40EB-B50A-84C882FEC83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64" name="TextBox 4563">
          <a:extLst>
            <a:ext uri="{FF2B5EF4-FFF2-40B4-BE49-F238E27FC236}">
              <a16:creationId xmlns:a16="http://schemas.microsoft.com/office/drawing/2014/main" id="{163D1D16-D59A-4852-9B51-FBB90A39B87F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65" name="TextBox 4564">
          <a:extLst>
            <a:ext uri="{FF2B5EF4-FFF2-40B4-BE49-F238E27FC236}">
              <a16:creationId xmlns:a16="http://schemas.microsoft.com/office/drawing/2014/main" id="{488DE650-73DF-4D61-BCCE-A65ACDF7792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66" name="TextBox 4565">
          <a:extLst>
            <a:ext uri="{FF2B5EF4-FFF2-40B4-BE49-F238E27FC236}">
              <a16:creationId xmlns:a16="http://schemas.microsoft.com/office/drawing/2014/main" id="{2B9FD5AB-2951-463F-B0AD-ED13238336E2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67" name="TextBox 4566">
          <a:extLst>
            <a:ext uri="{FF2B5EF4-FFF2-40B4-BE49-F238E27FC236}">
              <a16:creationId xmlns:a16="http://schemas.microsoft.com/office/drawing/2014/main" id="{4F52E126-B5FE-46CE-8F74-C9ACA0B44F54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68" name="TextBox 4567">
          <a:extLst>
            <a:ext uri="{FF2B5EF4-FFF2-40B4-BE49-F238E27FC236}">
              <a16:creationId xmlns:a16="http://schemas.microsoft.com/office/drawing/2014/main" id="{EADFFD56-7D95-47C9-B80E-D3C2BDB65BDF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69" name="TextBox 4568">
          <a:extLst>
            <a:ext uri="{FF2B5EF4-FFF2-40B4-BE49-F238E27FC236}">
              <a16:creationId xmlns:a16="http://schemas.microsoft.com/office/drawing/2014/main" id="{5108E238-7771-42E3-867A-7C71F6C29DC5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70" name="TextBox 4569">
          <a:extLst>
            <a:ext uri="{FF2B5EF4-FFF2-40B4-BE49-F238E27FC236}">
              <a16:creationId xmlns:a16="http://schemas.microsoft.com/office/drawing/2014/main" id="{E240AA40-E867-429C-AF90-368F95820ACA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71" name="TextBox 4570">
          <a:extLst>
            <a:ext uri="{FF2B5EF4-FFF2-40B4-BE49-F238E27FC236}">
              <a16:creationId xmlns:a16="http://schemas.microsoft.com/office/drawing/2014/main" id="{673E6175-97FC-4FFE-A69A-B336A21522A0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72" name="TextBox 4571">
          <a:extLst>
            <a:ext uri="{FF2B5EF4-FFF2-40B4-BE49-F238E27FC236}">
              <a16:creationId xmlns:a16="http://schemas.microsoft.com/office/drawing/2014/main" id="{29718AF1-269F-42B8-98D1-AEF2279DAF7C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73" name="TextBox 4572">
          <a:extLst>
            <a:ext uri="{FF2B5EF4-FFF2-40B4-BE49-F238E27FC236}">
              <a16:creationId xmlns:a16="http://schemas.microsoft.com/office/drawing/2014/main" id="{5C695E1A-88C0-42A1-9C5F-75D4EB21A15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74" name="TextBox 4573">
          <a:extLst>
            <a:ext uri="{FF2B5EF4-FFF2-40B4-BE49-F238E27FC236}">
              <a16:creationId xmlns:a16="http://schemas.microsoft.com/office/drawing/2014/main" id="{20BFC640-2001-42BF-A009-2B14AD587BC2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75" name="TextBox 4574">
          <a:extLst>
            <a:ext uri="{FF2B5EF4-FFF2-40B4-BE49-F238E27FC236}">
              <a16:creationId xmlns:a16="http://schemas.microsoft.com/office/drawing/2014/main" id="{35FEB87B-C216-452A-A46F-C0A9888E65F4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76" name="TextBox 4575">
          <a:extLst>
            <a:ext uri="{FF2B5EF4-FFF2-40B4-BE49-F238E27FC236}">
              <a16:creationId xmlns:a16="http://schemas.microsoft.com/office/drawing/2014/main" id="{A5F38FAE-9098-421E-B8F8-5B545E2AB612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77" name="TextBox 4576">
          <a:extLst>
            <a:ext uri="{FF2B5EF4-FFF2-40B4-BE49-F238E27FC236}">
              <a16:creationId xmlns:a16="http://schemas.microsoft.com/office/drawing/2014/main" id="{6F293473-A18A-4220-9293-586B172BBFBA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78" name="TextBox 4577">
          <a:extLst>
            <a:ext uri="{FF2B5EF4-FFF2-40B4-BE49-F238E27FC236}">
              <a16:creationId xmlns:a16="http://schemas.microsoft.com/office/drawing/2014/main" id="{857AC64A-AB93-43EE-BE02-92BF20326316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79" name="TextBox 4578">
          <a:extLst>
            <a:ext uri="{FF2B5EF4-FFF2-40B4-BE49-F238E27FC236}">
              <a16:creationId xmlns:a16="http://schemas.microsoft.com/office/drawing/2014/main" id="{4FBC35A3-E28E-41D4-BB5E-8CE4DACB048A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80" name="TextBox 4579">
          <a:extLst>
            <a:ext uri="{FF2B5EF4-FFF2-40B4-BE49-F238E27FC236}">
              <a16:creationId xmlns:a16="http://schemas.microsoft.com/office/drawing/2014/main" id="{55699B96-E9FD-419C-ADD3-16886E06DB5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81" name="TextBox 4580">
          <a:extLst>
            <a:ext uri="{FF2B5EF4-FFF2-40B4-BE49-F238E27FC236}">
              <a16:creationId xmlns:a16="http://schemas.microsoft.com/office/drawing/2014/main" id="{A4F6646E-C6DB-4AD8-AF0C-E463787D86F1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82" name="TextBox 4581">
          <a:extLst>
            <a:ext uri="{FF2B5EF4-FFF2-40B4-BE49-F238E27FC236}">
              <a16:creationId xmlns:a16="http://schemas.microsoft.com/office/drawing/2014/main" id="{D853F458-3131-4993-A611-E7424A5B8842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83" name="TextBox 4582">
          <a:extLst>
            <a:ext uri="{FF2B5EF4-FFF2-40B4-BE49-F238E27FC236}">
              <a16:creationId xmlns:a16="http://schemas.microsoft.com/office/drawing/2014/main" id="{6D5112BB-7D40-49AD-8C0B-39BDD1ED3950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84" name="TextBox 4583">
          <a:extLst>
            <a:ext uri="{FF2B5EF4-FFF2-40B4-BE49-F238E27FC236}">
              <a16:creationId xmlns:a16="http://schemas.microsoft.com/office/drawing/2014/main" id="{1E521CE7-FEC0-44E4-8837-BA01C2944CBF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85" name="TextBox 4584">
          <a:extLst>
            <a:ext uri="{FF2B5EF4-FFF2-40B4-BE49-F238E27FC236}">
              <a16:creationId xmlns:a16="http://schemas.microsoft.com/office/drawing/2014/main" id="{5C0C2E91-8ACE-4AF4-9903-AB5A1D327973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86" name="TextBox 4585">
          <a:extLst>
            <a:ext uri="{FF2B5EF4-FFF2-40B4-BE49-F238E27FC236}">
              <a16:creationId xmlns:a16="http://schemas.microsoft.com/office/drawing/2014/main" id="{1C93E626-1D78-4189-99B9-66E732A1034E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87" name="TextBox 4586">
          <a:extLst>
            <a:ext uri="{FF2B5EF4-FFF2-40B4-BE49-F238E27FC236}">
              <a16:creationId xmlns:a16="http://schemas.microsoft.com/office/drawing/2014/main" id="{1FEC489E-A4BF-4C57-9ACE-89FE68D71ED0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88" name="TextBox 4587">
          <a:extLst>
            <a:ext uri="{FF2B5EF4-FFF2-40B4-BE49-F238E27FC236}">
              <a16:creationId xmlns:a16="http://schemas.microsoft.com/office/drawing/2014/main" id="{26256C4C-AFF3-4384-96B7-F83A5912A46C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89" name="TextBox 4588">
          <a:extLst>
            <a:ext uri="{FF2B5EF4-FFF2-40B4-BE49-F238E27FC236}">
              <a16:creationId xmlns:a16="http://schemas.microsoft.com/office/drawing/2014/main" id="{84DFF901-A27C-48CB-B8EA-CD31DBC4F727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90" name="TextBox 4589">
          <a:extLst>
            <a:ext uri="{FF2B5EF4-FFF2-40B4-BE49-F238E27FC236}">
              <a16:creationId xmlns:a16="http://schemas.microsoft.com/office/drawing/2014/main" id="{A2A2D752-A05B-46CA-AC57-21770963DD9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91" name="TextBox 4590">
          <a:extLst>
            <a:ext uri="{FF2B5EF4-FFF2-40B4-BE49-F238E27FC236}">
              <a16:creationId xmlns:a16="http://schemas.microsoft.com/office/drawing/2014/main" id="{2850D783-C490-44B4-BB09-C51932BE5FF1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92" name="TextBox 4591">
          <a:extLst>
            <a:ext uri="{FF2B5EF4-FFF2-40B4-BE49-F238E27FC236}">
              <a16:creationId xmlns:a16="http://schemas.microsoft.com/office/drawing/2014/main" id="{8F22DFA2-528B-4031-BE11-2B55CBEFA16B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93" name="TextBox 4592">
          <a:extLst>
            <a:ext uri="{FF2B5EF4-FFF2-40B4-BE49-F238E27FC236}">
              <a16:creationId xmlns:a16="http://schemas.microsoft.com/office/drawing/2014/main" id="{34446911-1E34-436F-B020-0A90F5352D1C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94" name="TextBox 4593">
          <a:extLst>
            <a:ext uri="{FF2B5EF4-FFF2-40B4-BE49-F238E27FC236}">
              <a16:creationId xmlns:a16="http://schemas.microsoft.com/office/drawing/2014/main" id="{EAB92593-6F7E-4A02-B6A1-D13DB03ACA33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95" name="TextBox 4594">
          <a:extLst>
            <a:ext uri="{FF2B5EF4-FFF2-40B4-BE49-F238E27FC236}">
              <a16:creationId xmlns:a16="http://schemas.microsoft.com/office/drawing/2014/main" id="{52D45FE8-E1AC-480D-8C37-968EACA4A9A7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96" name="TextBox 4595">
          <a:extLst>
            <a:ext uri="{FF2B5EF4-FFF2-40B4-BE49-F238E27FC236}">
              <a16:creationId xmlns:a16="http://schemas.microsoft.com/office/drawing/2014/main" id="{50A5E6A7-B940-4CFC-A2C2-E29E722887C6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97" name="TextBox 4596">
          <a:extLst>
            <a:ext uri="{FF2B5EF4-FFF2-40B4-BE49-F238E27FC236}">
              <a16:creationId xmlns:a16="http://schemas.microsoft.com/office/drawing/2014/main" id="{BEA30431-9520-4B72-B726-4F6DAD449EC8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98" name="TextBox 4597">
          <a:extLst>
            <a:ext uri="{FF2B5EF4-FFF2-40B4-BE49-F238E27FC236}">
              <a16:creationId xmlns:a16="http://schemas.microsoft.com/office/drawing/2014/main" id="{EF63F2A5-EA6A-437D-B7E8-169B2F46F3E2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99" name="TextBox 4598">
          <a:extLst>
            <a:ext uri="{FF2B5EF4-FFF2-40B4-BE49-F238E27FC236}">
              <a16:creationId xmlns:a16="http://schemas.microsoft.com/office/drawing/2014/main" id="{9364392E-025A-4639-90C5-7233CA1DAF9B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00" name="TextBox 4599">
          <a:extLst>
            <a:ext uri="{FF2B5EF4-FFF2-40B4-BE49-F238E27FC236}">
              <a16:creationId xmlns:a16="http://schemas.microsoft.com/office/drawing/2014/main" id="{FEEA8195-00A9-40EC-9B3C-1ADA4785A890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B8FC61E6-C889-4EE3-9352-E7FC6CE1F460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1A2127AB-9869-484F-AB57-58E02A9850CC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4216C0D0-233D-49A1-8528-D229142F9F29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04" name="TextBox 4603">
          <a:extLst>
            <a:ext uri="{FF2B5EF4-FFF2-40B4-BE49-F238E27FC236}">
              <a16:creationId xmlns:a16="http://schemas.microsoft.com/office/drawing/2014/main" id="{BDD3DC84-13FB-4928-B2C8-5829FECE895A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05" name="TextBox 4604">
          <a:extLst>
            <a:ext uri="{FF2B5EF4-FFF2-40B4-BE49-F238E27FC236}">
              <a16:creationId xmlns:a16="http://schemas.microsoft.com/office/drawing/2014/main" id="{94533354-AE33-48DE-B0B6-A89E63E272FA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06" name="TextBox 4605">
          <a:extLst>
            <a:ext uri="{FF2B5EF4-FFF2-40B4-BE49-F238E27FC236}">
              <a16:creationId xmlns:a16="http://schemas.microsoft.com/office/drawing/2014/main" id="{A6DCA99F-F7B6-4F21-89B0-2D464BE517B2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07" name="TextBox 4606">
          <a:extLst>
            <a:ext uri="{FF2B5EF4-FFF2-40B4-BE49-F238E27FC236}">
              <a16:creationId xmlns:a16="http://schemas.microsoft.com/office/drawing/2014/main" id="{DC0A3930-2852-47D6-A21A-3B82A171B4AF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08" name="TextBox 4607">
          <a:extLst>
            <a:ext uri="{FF2B5EF4-FFF2-40B4-BE49-F238E27FC236}">
              <a16:creationId xmlns:a16="http://schemas.microsoft.com/office/drawing/2014/main" id="{78CAA580-1BD2-43C0-8A35-A59D180C0755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09" name="TextBox 4608">
          <a:extLst>
            <a:ext uri="{FF2B5EF4-FFF2-40B4-BE49-F238E27FC236}">
              <a16:creationId xmlns:a16="http://schemas.microsoft.com/office/drawing/2014/main" id="{4A381710-6E09-4389-BD71-913D0992537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10" name="TextBox 4609">
          <a:extLst>
            <a:ext uri="{FF2B5EF4-FFF2-40B4-BE49-F238E27FC236}">
              <a16:creationId xmlns:a16="http://schemas.microsoft.com/office/drawing/2014/main" id="{5FA4E582-3D41-42ED-B47D-53FF1652B26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11" name="TextBox 4610">
          <a:extLst>
            <a:ext uri="{FF2B5EF4-FFF2-40B4-BE49-F238E27FC236}">
              <a16:creationId xmlns:a16="http://schemas.microsoft.com/office/drawing/2014/main" id="{A8AA4018-760D-4C6F-A29D-78EDB8B7DEBA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12" name="TextBox 4611">
          <a:extLst>
            <a:ext uri="{FF2B5EF4-FFF2-40B4-BE49-F238E27FC236}">
              <a16:creationId xmlns:a16="http://schemas.microsoft.com/office/drawing/2014/main" id="{ECB5D28B-2014-4EE9-88D8-5D68D48C1B72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13" name="TextBox 4612">
          <a:extLst>
            <a:ext uri="{FF2B5EF4-FFF2-40B4-BE49-F238E27FC236}">
              <a16:creationId xmlns:a16="http://schemas.microsoft.com/office/drawing/2014/main" id="{CD7D2492-6EE4-4810-86B8-19FE79D023CA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14" name="TextBox 4613">
          <a:extLst>
            <a:ext uri="{FF2B5EF4-FFF2-40B4-BE49-F238E27FC236}">
              <a16:creationId xmlns:a16="http://schemas.microsoft.com/office/drawing/2014/main" id="{C105CA9D-4700-4982-B8A1-F68F62680554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15" name="TextBox 4614">
          <a:extLst>
            <a:ext uri="{FF2B5EF4-FFF2-40B4-BE49-F238E27FC236}">
              <a16:creationId xmlns:a16="http://schemas.microsoft.com/office/drawing/2014/main" id="{91A7665D-EE0A-4337-9FAD-8C3794BE8482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16" name="TextBox 4615">
          <a:extLst>
            <a:ext uri="{FF2B5EF4-FFF2-40B4-BE49-F238E27FC236}">
              <a16:creationId xmlns:a16="http://schemas.microsoft.com/office/drawing/2014/main" id="{8AA560C7-C156-476A-B23B-EDFB0B2C1B8C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17" name="TextBox 4616">
          <a:extLst>
            <a:ext uri="{FF2B5EF4-FFF2-40B4-BE49-F238E27FC236}">
              <a16:creationId xmlns:a16="http://schemas.microsoft.com/office/drawing/2014/main" id="{AAEEC790-43BF-4318-936E-12B0B17FC7BD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18" name="TextBox 4617">
          <a:extLst>
            <a:ext uri="{FF2B5EF4-FFF2-40B4-BE49-F238E27FC236}">
              <a16:creationId xmlns:a16="http://schemas.microsoft.com/office/drawing/2014/main" id="{47947555-D8FD-412E-9255-8D468BA4D10A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19" name="TextBox 4618">
          <a:extLst>
            <a:ext uri="{FF2B5EF4-FFF2-40B4-BE49-F238E27FC236}">
              <a16:creationId xmlns:a16="http://schemas.microsoft.com/office/drawing/2014/main" id="{71C206EA-35C1-4F21-B6EA-74014D5E456A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20" name="TextBox 4619">
          <a:extLst>
            <a:ext uri="{FF2B5EF4-FFF2-40B4-BE49-F238E27FC236}">
              <a16:creationId xmlns:a16="http://schemas.microsoft.com/office/drawing/2014/main" id="{C14C0F0A-78E0-4B05-9A1E-016F6D223976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21" name="TextBox 4620">
          <a:extLst>
            <a:ext uri="{FF2B5EF4-FFF2-40B4-BE49-F238E27FC236}">
              <a16:creationId xmlns:a16="http://schemas.microsoft.com/office/drawing/2014/main" id="{0D320529-E838-4AB4-8013-663E1BB1AE7B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22" name="TextBox 4621">
          <a:extLst>
            <a:ext uri="{FF2B5EF4-FFF2-40B4-BE49-F238E27FC236}">
              <a16:creationId xmlns:a16="http://schemas.microsoft.com/office/drawing/2014/main" id="{BB8A5464-81AB-48C0-B4CC-06EE4171E6F9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23" name="TextBox 4622">
          <a:extLst>
            <a:ext uri="{FF2B5EF4-FFF2-40B4-BE49-F238E27FC236}">
              <a16:creationId xmlns:a16="http://schemas.microsoft.com/office/drawing/2014/main" id="{A03EA29F-5DDB-4434-95D0-C598A2B2574F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24" name="TextBox 4623">
          <a:extLst>
            <a:ext uri="{FF2B5EF4-FFF2-40B4-BE49-F238E27FC236}">
              <a16:creationId xmlns:a16="http://schemas.microsoft.com/office/drawing/2014/main" id="{55B91BB1-4C2A-4507-9711-0AA50953E45F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25" name="TextBox 4624">
          <a:extLst>
            <a:ext uri="{FF2B5EF4-FFF2-40B4-BE49-F238E27FC236}">
              <a16:creationId xmlns:a16="http://schemas.microsoft.com/office/drawing/2014/main" id="{6A861576-B069-4941-8445-876C00A34F05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26" name="TextBox 4625">
          <a:extLst>
            <a:ext uri="{FF2B5EF4-FFF2-40B4-BE49-F238E27FC236}">
              <a16:creationId xmlns:a16="http://schemas.microsoft.com/office/drawing/2014/main" id="{76DB8D49-1B32-4ADF-B867-F9F442D08700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27" name="TextBox 4626">
          <a:extLst>
            <a:ext uri="{FF2B5EF4-FFF2-40B4-BE49-F238E27FC236}">
              <a16:creationId xmlns:a16="http://schemas.microsoft.com/office/drawing/2014/main" id="{CCF1805D-AFBA-4747-9ECB-33FD90F38711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28" name="TextBox 4627">
          <a:extLst>
            <a:ext uri="{FF2B5EF4-FFF2-40B4-BE49-F238E27FC236}">
              <a16:creationId xmlns:a16="http://schemas.microsoft.com/office/drawing/2014/main" id="{31CB133F-98B2-4433-A0A7-D8DAA53B579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29" name="TextBox 4628">
          <a:extLst>
            <a:ext uri="{FF2B5EF4-FFF2-40B4-BE49-F238E27FC236}">
              <a16:creationId xmlns:a16="http://schemas.microsoft.com/office/drawing/2014/main" id="{155A7BAC-686A-42B8-89FC-AD04601E4AE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30" name="TextBox 4629">
          <a:extLst>
            <a:ext uri="{FF2B5EF4-FFF2-40B4-BE49-F238E27FC236}">
              <a16:creationId xmlns:a16="http://schemas.microsoft.com/office/drawing/2014/main" id="{4AD929AC-E42A-4B49-A166-4F4ED941DB43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31" name="TextBox 4630">
          <a:extLst>
            <a:ext uri="{FF2B5EF4-FFF2-40B4-BE49-F238E27FC236}">
              <a16:creationId xmlns:a16="http://schemas.microsoft.com/office/drawing/2014/main" id="{C8037164-0FCF-4979-B957-FE8C1D95FBAA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32" name="TextBox 4631">
          <a:extLst>
            <a:ext uri="{FF2B5EF4-FFF2-40B4-BE49-F238E27FC236}">
              <a16:creationId xmlns:a16="http://schemas.microsoft.com/office/drawing/2014/main" id="{D52A45C5-BE28-4762-8F06-A3C0CF47D913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33" name="TextBox 4632">
          <a:extLst>
            <a:ext uri="{FF2B5EF4-FFF2-40B4-BE49-F238E27FC236}">
              <a16:creationId xmlns:a16="http://schemas.microsoft.com/office/drawing/2014/main" id="{3DEE6562-A0EB-4623-B056-A9F4AFAFAE1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34" name="TextBox 4633">
          <a:extLst>
            <a:ext uri="{FF2B5EF4-FFF2-40B4-BE49-F238E27FC236}">
              <a16:creationId xmlns:a16="http://schemas.microsoft.com/office/drawing/2014/main" id="{61170E47-55AE-43AA-8EBF-B0965E140E55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35" name="TextBox 4634">
          <a:extLst>
            <a:ext uri="{FF2B5EF4-FFF2-40B4-BE49-F238E27FC236}">
              <a16:creationId xmlns:a16="http://schemas.microsoft.com/office/drawing/2014/main" id="{09365B20-E4B0-488B-9205-926B43B73FD6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36" name="TextBox 4635">
          <a:extLst>
            <a:ext uri="{FF2B5EF4-FFF2-40B4-BE49-F238E27FC236}">
              <a16:creationId xmlns:a16="http://schemas.microsoft.com/office/drawing/2014/main" id="{E8A57BFC-482B-41F6-8FE6-97ECD4D1F399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37" name="TextBox 4636">
          <a:extLst>
            <a:ext uri="{FF2B5EF4-FFF2-40B4-BE49-F238E27FC236}">
              <a16:creationId xmlns:a16="http://schemas.microsoft.com/office/drawing/2014/main" id="{99E83121-779F-4ADA-93B6-897180334C5F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38" name="TextBox 4637">
          <a:extLst>
            <a:ext uri="{FF2B5EF4-FFF2-40B4-BE49-F238E27FC236}">
              <a16:creationId xmlns:a16="http://schemas.microsoft.com/office/drawing/2014/main" id="{D8BE97D3-D53F-4C45-9AFC-ED1D18E96968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39" name="TextBox 4638">
          <a:extLst>
            <a:ext uri="{FF2B5EF4-FFF2-40B4-BE49-F238E27FC236}">
              <a16:creationId xmlns:a16="http://schemas.microsoft.com/office/drawing/2014/main" id="{759BEF7C-50D2-4A54-93DA-2BDC34323B42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40" name="TextBox 4639">
          <a:extLst>
            <a:ext uri="{FF2B5EF4-FFF2-40B4-BE49-F238E27FC236}">
              <a16:creationId xmlns:a16="http://schemas.microsoft.com/office/drawing/2014/main" id="{149E1339-FF2E-48A9-A7F2-F0CC3CEEC0A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41" name="TextBox 4640">
          <a:extLst>
            <a:ext uri="{FF2B5EF4-FFF2-40B4-BE49-F238E27FC236}">
              <a16:creationId xmlns:a16="http://schemas.microsoft.com/office/drawing/2014/main" id="{69F46868-5BCC-4CE8-BC90-C950785B4E08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42" name="TextBox 4641">
          <a:extLst>
            <a:ext uri="{FF2B5EF4-FFF2-40B4-BE49-F238E27FC236}">
              <a16:creationId xmlns:a16="http://schemas.microsoft.com/office/drawing/2014/main" id="{2ECE1AD7-04C3-481B-8987-56BC998FA709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43" name="TextBox 4642">
          <a:extLst>
            <a:ext uri="{FF2B5EF4-FFF2-40B4-BE49-F238E27FC236}">
              <a16:creationId xmlns:a16="http://schemas.microsoft.com/office/drawing/2014/main" id="{0EFBC6C7-1B64-4FFF-8C3A-E1F71BBE38C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44" name="TextBox 4643">
          <a:extLst>
            <a:ext uri="{FF2B5EF4-FFF2-40B4-BE49-F238E27FC236}">
              <a16:creationId xmlns:a16="http://schemas.microsoft.com/office/drawing/2014/main" id="{9C4B15CA-4A3C-46C9-963B-CBE47B9A27B1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45" name="TextBox 4644">
          <a:extLst>
            <a:ext uri="{FF2B5EF4-FFF2-40B4-BE49-F238E27FC236}">
              <a16:creationId xmlns:a16="http://schemas.microsoft.com/office/drawing/2014/main" id="{BB832039-3E5A-4500-A3C9-080F1C653BA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46" name="TextBox 4645">
          <a:extLst>
            <a:ext uri="{FF2B5EF4-FFF2-40B4-BE49-F238E27FC236}">
              <a16:creationId xmlns:a16="http://schemas.microsoft.com/office/drawing/2014/main" id="{02E11368-2CE9-4C72-9AF7-DE1E56F0DA80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47" name="TextBox 4646">
          <a:extLst>
            <a:ext uri="{FF2B5EF4-FFF2-40B4-BE49-F238E27FC236}">
              <a16:creationId xmlns:a16="http://schemas.microsoft.com/office/drawing/2014/main" id="{519A6FCC-DE44-42DD-8048-095CD74F1E7A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48" name="TextBox 4647">
          <a:extLst>
            <a:ext uri="{FF2B5EF4-FFF2-40B4-BE49-F238E27FC236}">
              <a16:creationId xmlns:a16="http://schemas.microsoft.com/office/drawing/2014/main" id="{53791122-330A-4871-A0AE-B376A1FFD526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49" name="TextBox 4648">
          <a:extLst>
            <a:ext uri="{FF2B5EF4-FFF2-40B4-BE49-F238E27FC236}">
              <a16:creationId xmlns:a16="http://schemas.microsoft.com/office/drawing/2014/main" id="{8964E6D2-B98B-40B7-9256-FC05F2AB4E25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50" name="TextBox 4649">
          <a:extLst>
            <a:ext uri="{FF2B5EF4-FFF2-40B4-BE49-F238E27FC236}">
              <a16:creationId xmlns:a16="http://schemas.microsoft.com/office/drawing/2014/main" id="{C68EBF48-509F-47C2-B580-D58488912CD7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51" name="TextBox 4650">
          <a:extLst>
            <a:ext uri="{FF2B5EF4-FFF2-40B4-BE49-F238E27FC236}">
              <a16:creationId xmlns:a16="http://schemas.microsoft.com/office/drawing/2014/main" id="{55CA8D8D-036D-40B0-8C51-9227369DFC8B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52" name="TextBox 4651">
          <a:extLst>
            <a:ext uri="{FF2B5EF4-FFF2-40B4-BE49-F238E27FC236}">
              <a16:creationId xmlns:a16="http://schemas.microsoft.com/office/drawing/2014/main" id="{181C2FEA-EDA3-45E1-91A3-3CD8806FF2D8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53" name="TextBox 4652">
          <a:extLst>
            <a:ext uri="{FF2B5EF4-FFF2-40B4-BE49-F238E27FC236}">
              <a16:creationId xmlns:a16="http://schemas.microsoft.com/office/drawing/2014/main" id="{5F188E39-335C-45CF-88FA-4101B70349EC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54" name="TextBox 4653">
          <a:extLst>
            <a:ext uri="{FF2B5EF4-FFF2-40B4-BE49-F238E27FC236}">
              <a16:creationId xmlns:a16="http://schemas.microsoft.com/office/drawing/2014/main" id="{28499BEA-9245-49E3-BD34-481A4B01B732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55" name="TextBox 4654">
          <a:extLst>
            <a:ext uri="{FF2B5EF4-FFF2-40B4-BE49-F238E27FC236}">
              <a16:creationId xmlns:a16="http://schemas.microsoft.com/office/drawing/2014/main" id="{5D9690AC-ADC4-41B3-9098-E99EEF086790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56" name="TextBox 4655">
          <a:extLst>
            <a:ext uri="{FF2B5EF4-FFF2-40B4-BE49-F238E27FC236}">
              <a16:creationId xmlns:a16="http://schemas.microsoft.com/office/drawing/2014/main" id="{DB4FD79E-0289-4398-8B34-25D7DABAD945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57" name="TextBox 4656">
          <a:extLst>
            <a:ext uri="{FF2B5EF4-FFF2-40B4-BE49-F238E27FC236}">
              <a16:creationId xmlns:a16="http://schemas.microsoft.com/office/drawing/2014/main" id="{9FED2BB5-5066-427A-B4B9-CF38398DD1C7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58" name="TextBox 4657">
          <a:extLst>
            <a:ext uri="{FF2B5EF4-FFF2-40B4-BE49-F238E27FC236}">
              <a16:creationId xmlns:a16="http://schemas.microsoft.com/office/drawing/2014/main" id="{68951391-96BB-4614-843A-B6CC76D9E938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59" name="TextBox 4658">
          <a:extLst>
            <a:ext uri="{FF2B5EF4-FFF2-40B4-BE49-F238E27FC236}">
              <a16:creationId xmlns:a16="http://schemas.microsoft.com/office/drawing/2014/main" id="{7A129920-3DB5-4B3D-9A32-8D4C7F28BBEA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60" name="TextBox 4659">
          <a:extLst>
            <a:ext uri="{FF2B5EF4-FFF2-40B4-BE49-F238E27FC236}">
              <a16:creationId xmlns:a16="http://schemas.microsoft.com/office/drawing/2014/main" id="{B3FE4797-9753-496B-ACBE-341197DD7EA8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951C533D-1E50-46EE-95E2-1FA4F69AC38E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EA71D75C-EDDD-4584-87F8-A61DF4D68DA2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F5950B82-8A37-4C73-9FD3-9222E22DE564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64" name="TextBox 4663">
          <a:extLst>
            <a:ext uri="{FF2B5EF4-FFF2-40B4-BE49-F238E27FC236}">
              <a16:creationId xmlns:a16="http://schemas.microsoft.com/office/drawing/2014/main" id="{78E1C6E9-E502-48CE-A70F-C55DA6F7060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65" name="TextBox 4664">
          <a:extLst>
            <a:ext uri="{FF2B5EF4-FFF2-40B4-BE49-F238E27FC236}">
              <a16:creationId xmlns:a16="http://schemas.microsoft.com/office/drawing/2014/main" id="{DB63A8E9-837E-4F13-BA8D-35A486526AB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66" name="TextBox 4665">
          <a:extLst>
            <a:ext uri="{FF2B5EF4-FFF2-40B4-BE49-F238E27FC236}">
              <a16:creationId xmlns:a16="http://schemas.microsoft.com/office/drawing/2014/main" id="{00EFAA88-F840-4EB7-B38A-6F69A20C2252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67" name="TextBox 4666">
          <a:extLst>
            <a:ext uri="{FF2B5EF4-FFF2-40B4-BE49-F238E27FC236}">
              <a16:creationId xmlns:a16="http://schemas.microsoft.com/office/drawing/2014/main" id="{CC7E5C22-BD58-448C-92FA-52B19721EAB3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68" name="TextBox 4667">
          <a:extLst>
            <a:ext uri="{FF2B5EF4-FFF2-40B4-BE49-F238E27FC236}">
              <a16:creationId xmlns:a16="http://schemas.microsoft.com/office/drawing/2014/main" id="{A47ED0EF-3758-4F18-A536-445B1579D363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69" name="TextBox 4668">
          <a:extLst>
            <a:ext uri="{FF2B5EF4-FFF2-40B4-BE49-F238E27FC236}">
              <a16:creationId xmlns:a16="http://schemas.microsoft.com/office/drawing/2014/main" id="{D6114CDA-6BD6-435D-85EF-AFA5F72F4AD4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70" name="TextBox 4669">
          <a:extLst>
            <a:ext uri="{FF2B5EF4-FFF2-40B4-BE49-F238E27FC236}">
              <a16:creationId xmlns:a16="http://schemas.microsoft.com/office/drawing/2014/main" id="{E32617A8-69D1-425B-B89E-5CFC6E5531C2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71" name="TextBox 4670">
          <a:extLst>
            <a:ext uri="{FF2B5EF4-FFF2-40B4-BE49-F238E27FC236}">
              <a16:creationId xmlns:a16="http://schemas.microsoft.com/office/drawing/2014/main" id="{31CB7FD9-B8F6-4627-8AC8-BC103B18042A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72" name="TextBox 4671">
          <a:extLst>
            <a:ext uri="{FF2B5EF4-FFF2-40B4-BE49-F238E27FC236}">
              <a16:creationId xmlns:a16="http://schemas.microsoft.com/office/drawing/2014/main" id="{6344F0C0-54DE-4E74-A488-9221CBF6C33F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73" name="TextBox 4672">
          <a:extLst>
            <a:ext uri="{FF2B5EF4-FFF2-40B4-BE49-F238E27FC236}">
              <a16:creationId xmlns:a16="http://schemas.microsoft.com/office/drawing/2014/main" id="{8E9C7A73-9816-4653-9F1C-E10433444758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74" name="TextBox 4673">
          <a:extLst>
            <a:ext uri="{FF2B5EF4-FFF2-40B4-BE49-F238E27FC236}">
              <a16:creationId xmlns:a16="http://schemas.microsoft.com/office/drawing/2014/main" id="{5DB48045-1145-4031-B5BF-A4D84EC0F0DF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75" name="TextBox 4674">
          <a:extLst>
            <a:ext uri="{FF2B5EF4-FFF2-40B4-BE49-F238E27FC236}">
              <a16:creationId xmlns:a16="http://schemas.microsoft.com/office/drawing/2014/main" id="{E5198D76-CF32-49DA-9A6B-95B9A7342844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76" name="TextBox 4675">
          <a:extLst>
            <a:ext uri="{FF2B5EF4-FFF2-40B4-BE49-F238E27FC236}">
              <a16:creationId xmlns:a16="http://schemas.microsoft.com/office/drawing/2014/main" id="{0B690DBD-B717-460F-9922-AE2FDB8FB5A4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77" name="TextBox 4676">
          <a:extLst>
            <a:ext uri="{FF2B5EF4-FFF2-40B4-BE49-F238E27FC236}">
              <a16:creationId xmlns:a16="http://schemas.microsoft.com/office/drawing/2014/main" id="{708C8E49-7C7A-4603-A68D-ECDADB4CFBEB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78" name="TextBox 4677">
          <a:extLst>
            <a:ext uri="{FF2B5EF4-FFF2-40B4-BE49-F238E27FC236}">
              <a16:creationId xmlns:a16="http://schemas.microsoft.com/office/drawing/2014/main" id="{6D882E9D-C586-4A09-B85D-B8D92EED187F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79" name="TextBox 4678">
          <a:extLst>
            <a:ext uri="{FF2B5EF4-FFF2-40B4-BE49-F238E27FC236}">
              <a16:creationId xmlns:a16="http://schemas.microsoft.com/office/drawing/2014/main" id="{D454C03F-3F33-4F0C-908C-3D8BFD5902E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80" name="TextBox 4679">
          <a:extLst>
            <a:ext uri="{FF2B5EF4-FFF2-40B4-BE49-F238E27FC236}">
              <a16:creationId xmlns:a16="http://schemas.microsoft.com/office/drawing/2014/main" id="{EA7DA8BB-2484-4103-BAEF-CFF065CCD038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81" name="TextBox 4680">
          <a:extLst>
            <a:ext uri="{FF2B5EF4-FFF2-40B4-BE49-F238E27FC236}">
              <a16:creationId xmlns:a16="http://schemas.microsoft.com/office/drawing/2014/main" id="{C4CDA13C-736B-4394-AA88-ECB6C974061D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82" name="TextBox 4681">
          <a:extLst>
            <a:ext uri="{FF2B5EF4-FFF2-40B4-BE49-F238E27FC236}">
              <a16:creationId xmlns:a16="http://schemas.microsoft.com/office/drawing/2014/main" id="{BB900839-29AE-4EDB-8E7C-B947EC18BF36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83" name="TextBox 4682">
          <a:extLst>
            <a:ext uri="{FF2B5EF4-FFF2-40B4-BE49-F238E27FC236}">
              <a16:creationId xmlns:a16="http://schemas.microsoft.com/office/drawing/2014/main" id="{58C08504-5574-4B3B-AA5D-89C7643CD838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84" name="TextBox 4683">
          <a:extLst>
            <a:ext uri="{FF2B5EF4-FFF2-40B4-BE49-F238E27FC236}">
              <a16:creationId xmlns:a16="http://schemas.microsoft.com/office/drawing/2014/main" id="{4B4AC809-54DA-40AE-9C28-F85741C664AB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85" name="TextBox 4684">
          <a:extLst>
            <a:ext uri="{FF2B5EF4-FFF2-40B4-BE49-F238E27FC236}">
              <a16:creationId xmlns:a16="http://schemas.microsoft.com/office/drawing/2014/main" id="{F64FC167-842E-4245-A5FB-27AC00989451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86" name="TextBox 4685">
          <a:extLst>
            <a:ext uri="{FF2B5EF4-FFF2-40B4-BE49-F238E27FC236}">
              <a16:creationId xmlns:a16="http://schemas.microsoft.com/office/drawing/2014/main" id="{5FA1FAA9-A3B2-477D-B780-A77C2619DBCF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87" name="TextBox 4686">
          <a:extLst>
            <a:ext uri="{FF2B5EF4-FFF2-40B4-BE49-F238E27FC236}">
              <a16:creationId xmlns:a16="http://schemas.microsoft.com/office/drawing/2014/main" id="{830637C8-A6E7-485A-BFF1-FFBB41E6A4A8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88" name="TextBox 4687">
          <a:extLst>
            <a:ext uri="{FF2B5EF4-FFF2-40B4-BE49-F238E27FC236}">
              <a16:creationId xmlns:a16="http://schemas.microsoft.com/office/drawing/2014/main" id="{0B57A59F-F3DA-4719-ADBE-1461708B35D9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89" name="TextBox 4688">
          <a:extLst>
            <a:ext uri="{FF2B5EF4-FFF2-40B4-BE49-F238E27FC236}">
              <a16:creationId xmlns:a16="http://schemas.microsoft.com/office/drawing/2014/main" id="{E7798131-AFEB-4ACD-A6B1-7D684E7906A4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90" name="TextBox 4689">
          <a:extLst>
            <a:ext uri="{FF2B5EF4-FFF2-40B4-BE49-F238E27FC236}">
              <a16:creationId xmlns:a16="http://schemas.microsoft.com/office/drawing/2014/main" id="{5E23D173-789E-4DFC-AB1D-7691DE90D330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91" name="TextBox 4690">
          <a:extLst>
            <a:ext uri="{FF2B5EF4-FFF2-40B4-BE49-F238E27FC236}">
              <a16:creationId xmlns:a16="http://schemas.microsoft.com/office/drawing/2014/main" id="{E0696040-E9D2-4F43-81F6-DE2D0D377CFC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92" name="TextBox 4691">
          <a:extLst>
            <a:ext uri="{FF2B5EF4-FFF2-40B4-BE49-F238E27FC236}">
              <a16:creationId xmlns:a16="http://schemas.microsoft.com/office/drawing/2014/main" id="{73E6FECD-9B03-435A-8216-5554A463999F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93" name="TextBox 4692">
          <a:extLst>
            <a:ext uri="{FF2B5EF4-FFF2-40B4-BE49-F238E27FC236}">
              <a16:creationId xmlns:a16="http://schemas.microsoft.com/office/drawing/2014/main" id="{1623F949-FEE7-470A-B317-0FCDD2BBA74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94" name="TextBox 4693">
          <a:extLst>
            <a:ext uri="{FF2B5EF4-FFF2-40B4-BE49-F238E27FC236}">
              <a16:creationId xmlns:a16="http://schemas.microsoft.com/office/drawing/2014/main" id="{6A88567E-A09F-410F-8A6A-DE85016C5976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95" name="TextBox 4694">
          <a:extLst>
            <a:ext uri="{FF2B5EF4-FFF2-40B4-BE49-F238E27FC236}">
              <a16:creationId xmlns:a16="http://schemas.microsoft.com/office/drawing/2014/main" id="{4F5F1468-4A31-4E16-9E98-1C319D1F0839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96" name="TextBox 4695">
          <a:extLst>
            <a:ext uri="{FF2B5EF4-FFF2-40B4-BE49-F238E27FC236}">
              <a16:creationId xmlns:a16="http://schemas.microsoft.com/office/drawing/2014/main" id="{7D60C8AD-F99B-48C1-91B9-CC445AC98838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97" name="TextBox 4696">
          <a:extLst>
            <a:ext uri="{FF2B5EF4-FFF2-40B4-BE49-F238E27FC236}">
              <a16:creationId xmlns:a16="http://schemas.microsoft.com/office/drawing/2014/main" id="{7078A306-B974-4A8F-B1FB-726B524D04C5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98" name="TextBox 4697">
          <a:extLst>
            <a:ext uri="{FF2B5EF4-FFF2-40B4-BE49-F238E27FC236}">
              <a16:creationId xmlns:a16="http://schemas.microsoft.com/office/drawing/2014/main" id="{6146A35B-1FE3-4AC6-A7F2-70950B11621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99" name="TextBox 4698">
          <a:extLst>
            <a:ext uri="{FF2B5EF4-FFF2-40B4-BE49-F238E27FC236}">
              <a16:creationId xmlns:a16="http://schemas.microsoft.com/office/drawing/2014/main" id="{67660D58-79F4-4359-9CD9-DB084FA324E3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00" name="TextBox 4699">
          <a:extLst>
            <a:ext uri="{FF2B5EF4-FFF2-40B4-BE49-F238E27FC236}">
              <a16:creationId xmlns:a16="http://schemas.microsoft.com/office/drawing/2014/main" id="{BFCBA8B4-4793-4EF9-BD5E-065BF1998772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701" name="TextBox 4700">
          <a:extLst>
            <a:ext uri="{FF2B5EF4-FFF2-40B4-BE49-F238E27FC236}">
              <a16:creationId xmlns:a16="http://schemas.microsoft.com/office/drawing/2014/main" id="{0EF443B1-8ECE-4BB9-ACF1-DC9C5320DFE6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702" name="TextBox 4701">
          <a:extLst>
            <a:ext uri="{FF2B5EF4-FFF2-40B4-BE49-F238E27FC236}">
              <a16:creationId xmlns:a16="http://schemas.microsoft.com/office/drawing/2014/main" id="{4F08931F-23F3-4187-8E43-325DAE6330C9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03" name="TextBox 4702">
          <a:extLst>
            <a:ext uri="{FF2B5EF4-FFF2-40B4-BE49-F238E27FC236}">
              <a16:creationId xmlns:a16="http://schemas.microsoft.com/office/drawing/2014/main" id="{0E46DC91-F0FD-4781-A22E-928F5D7A0477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704" name="TextBox 4703">
          <a:extLst>
            <a:ext uri="{FF2B5EF4-FFF2-40B4-BE49-F238E27FC236}">
              <a16:creationId xmlns:a16="http://schemas.microsoft.com/office/drawing/2014/main" id="{FBB13C8F-A064-43C5-B8A7-3D486C71D0F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05" name="TextBox 4704">
          <a:extLst>
            <a:ext uri="{FF2B5EF4-FFF2-40B4-BE49-F238E27FC236}">
              <a16:creationId xmlns:a16="http://schemas.microsoft.com/office/drawing/2014/main" id="{AE1D77AB-150B-4A04-B489-DB7E55744F81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706" name="TextBox 4705">
          <a:extLst>
            <a:ext uri="{FF2B5EF4-FFF2-40B4-BE49-F238E27FC236}">
              <a16:creationId xmlns:a16="http://schemas.microsoft.com/office/drawing/2014/main" id="{98BDCEB6-0FC8-4ED2-A86C-D00ECBC7A223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707" name="TextBox 4706">
          <a:extLst>
            <a:ext uri="{FF2B5EF4-FFF2-40B4-BE49-F238E27FC236}">
              <a16:creationId xmlns:a16="http://schemas.microsoft.com/office/drawing/2014/main" id="{73FFF0E4-D966-4CCC-9AF0-76C1530771FB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08" name="TextBox 4707">
          <a:extLst>
            <a:ext uri="{FF2B5EF4-FFF2-40B4-BE49-F238E27FC236}">
              <a16:creationId xmlns:a16="http://schemas.microsoft.com/office/drawing/2014/main" id="{6D498EA1-5D80-4B03-BDBF-51AF807CC33C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709" name="TextBox 4708">
          <a:extLst>
            <a:ext uri="{FF2B5EF4-FFF2-40B4-BE49-F238E27FC236}">
              <a16:creationId xmlns:a16="http://schemas.microsoft.com/office/drawing/2014/main" id="{CE3A9257-C792-4FE8-A674-06BCD3807F0D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10" name="TextBox 4709">
          <a:extLst>
            <a:ext uri="{FF2B5EF4-FFF2-40B4-BE49-F238E27FC236}">
              <a16:creationId xmlns:a16="http://schemas.microsoft.com/office/drawing/2014/main" id="{CD033ACF-8A42-45AC-A44A-D8ADC71244D7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711" name="TextBox 4710">
          <a:extLst>
            <a:ext uri="{FF2B5EF4-FFF2-40B4-BE49-F238E27FC236}">
              <a16:creationId xmlns:a16="http://schemas.microsoft.com/office/drawing/2014/main" id="{5AB90257-406E-4C16-9B9A-D516C5167063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712" name="TextBox 4711">
          <a:extLst>
            <a:ext uri="{FF2B5EF4-FFF2-40B4-BE49-F238E27FC236}">
              <a16:creationId xmlns:a16="http://schemas.microsoft.com/office/drawing/2014/main" id="{15E46DCD-31FE-4052-963C-41ABF43D97AC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13" name="TextBox 4712">
          <a:extLst>
            <a:ext uri="{FF2B5EF4-FFF2-40B4-BE49-F238E27FC236}">
              <a16:creationId xmlns:a16="http://schemas.microsoft.com/office/drawing/2014/main" id="{9429EA46-0B6B-4696-A288-C25C7AC806DC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714" name="TextBox 4713">
          <a:extLst>
            <a:ext uri="{FF2B5EF4-FFF2-40B4-BE49-F238E27FC236}">
              <a16:creationId xmlns:a16="http://schemas.microsoft.com/office/drawing/2014/main" id="{DC4D8A8F-4AC2-48DF-8EAA-CCE5B5E4047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15" name="TextBox 4714">
          <a:extLst>
            <a:ext uri="{FF2B5EF4-FFF2-40B4-BE49-F238E27FC236}">
              <a16:creationId xmlns:a16="http://schemas.microsoft.com/office/drawing/2014/main" id="{C3BF4F5D-FDDA-465B-8BDC-0F7C617DE139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716" name="TextBox 4715">
          <a:extLst>
            <a:ext uri="{FF2B5EF4-FFF2-40B4-BE49-F238E27FC236}">
              <a16:creationId xmlns:a16="http://schemas.microsoft.com/office/drawing/2014/main" id="{00E579DB-CF32-4260-9F45-7B4B23DDD253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717" name="TextBox 4716">
          <a:extLst>
            <a:ext uri="{FF2B5EF4-FFF2-40B4-BE49-F238E27FC236}">
              <a16:creationId xmlns:a16="http://schemas.microsoft.com/office/drawing/2014/main" id="{077FE4B2-046C-4FBD-A8ED-7DE7497DAE76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18" name="TextBox 4717">
          <a:extLst>
            <a:ext uri="{FF2B5EF4-FFF2-40B4-BE49-F238E27FC236}">
              <a16:creationId xmlns:a16="http://schemas.microsoft.com/office/drawing/2014/main" id="{630BC5C3-BA43-4770-897F-B0907E85BFD5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719" name="TextBox 4718">
          <a:extLst>
            <a:ext uri="{FF2B5EF4-FFF2-40B4-BE49-F238E27FC236}">
              <a16:creationId xmlns:a16="http://schemas.microsoft.com/office/drawing/2014/main" id="{1A4F965C-0556-4EC0-8A12-B6FEF4F2C317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20" name="TextBox 4719">
          <a:extLst>
            <a:ext uri="{FF2B5EF4-FFF2-40B4-BE49-F238E27FC236}">
              <a16:creationId xmlns:a16="http://schemas.microsoft.com/office/drawing/2014/main" id="{78068317-3447-4611-BAD3-31885F7C5D90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940B3D5F-260E-4FD7-BA7A-71DB3B19BB67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6DAF8BB0-81E4-4723-93E3-C7AAA6D43280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994D2FB1-D92E-4A0D-88F3-E71FB78D3506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724" name="TextBox 4723">
          <a:extLst>
            <a:ext uri="{FF2B5EF4-FFF2-40B4-BE49-F238E27FC236}">
              <a16:creationId xmlns:a16="http://schemas.microsoft.com/office/drawing/2014/main" id="{ADA57EAC-9C29-4DC4-BCCA-6C330FBA7047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25" name="TextBox 4724">
          <a:extLst>
            <a:ext uri="{FF2B5EF4-FFF2-40B4-BE49-F238E27FC236}">
              <a16:creationId xmlns:a16="http://schemas.microsoft.com/office/drawing/2014/main" id="{B6B85561-7592-47EF-B897-561AF870088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726" name="TextBox 4725">
          <a:extLst>
            <a:ext uri="{FF2B5EF4-FFF2-40B4-BE49-F238E27FC236}">
              <a16:creationId xmlns:a16="http://schemas.microsoft.com/office/drawing/2014/main" id="{7217A2A1-17C7-4096-AD12-C1575BA84DAB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727" name="TextBox 4726">
          <a:extLst>
            <a:ext uri="{FF2B5EF4-FFF2-40B4-BE49-F238E27FC236}">
              <a16:creationId xmlns:a16="http://schemas.microsoft.com/office/drawing/2014/main" id="{B4FCC87B-8C7C-4372-95CE-2D444E6F9106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28" name="TextBox 4727">
          <a:extLst>
            <a:ext uri="{FF2B5EF4-FFF2-40B4-BE49-F238E27FC236}">
              <a16:creationId xmlns:a16="http://schemas.microsoft.com/office/drawing/2014/main" id="{F93BF944-BB7A-418A-AA78-1200E089140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729" name="TextBox 4728">
          <a:extLst>
            <a:ext uri="{FF2B5EF4-FFF2-40B4-BE49-F238E27FC236}">
              <a16:creationId xmlns:a16="http://schemas.microsoft.com/office/drawing/2014/main" id="{B87D4A52-09AB-43DD-9EE6-3CC79FB2570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30" name="TextBox 4729">
          <a:extLst>
            <a:ext uri="{FF2B5EF4-FFF2-40B4-BE49-F238E27FC236}">
              <a16:creationId xmlns:a16="http://schemas.microsoft.com/office/drawing/2014/main" id="{DF95DB59-BFA9-49D7-AF1A-5654CABD397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731" name="TextBox 4730">
          <a:extLst>
            <a:ext uri="{FF2B5EF4-FFF2-40B4-BE49-F238E27FC236}">
              <a16:creationId xmlns:a16="http://schemas.microsoft.com/office/drawing/2014/main" id="{4789F828-A05D-43D8-8559-BCA82EFABABD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32" name="TextBox 4731">
          <a:extLst>
            <a:ext uri="{FF2B5EF4-FFF2-40B4-BE49-F238E27FC236}">
              <a16:creationId xmlns:a16="http://schemas.microsoft.com/office/drawing/2014/main" id="{6916839B-942E-40A0-9B78-A402E68DCBFB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33" name="TextBox 4732">
          <a:extLst>
            <a:ext uri="{FF2B5EF4-FFF2-40B4-BE49-F238E27FC236}">
              <a16:creationId xmlns:a16="http://schemas.microsoft.com/office/drawing/2014/main" id="{0776E6C2-A7ED-47EF-88D7-64667989C82B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34" name="TextBox 4733">
          <a:extLst>
            <a:ext uri="{FF2B5EF4-FFF2-40B4-BE49-F238E27FC236}">
              <a16:creationId xmlns:a16="http://schemas.microsoft.com/office/drawing/2014/main" id="{4A28793A-136D-45EE-BE78-967300B50333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35" name="TextBox 4734">
          <a:extLst>
            <a:ext uri="{FF2B5EF4-FFF2-40B4-BE49-F238E27FC236}">
              <a16:creationId xmlns:a16="http://schemas.microsoft.com/office/drawing/2014/main" id="{B44A4A00-8525-42F9-B6E2-26741C9FD112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36" name="TextBox 4735">
          <a:extLst>
            <a:ext uri="{FF2B5EF4-FFF2-40B4-BE49-F238E27FC236}">
              <a16:creationId xmlns:a16="http://schemas.microsoft.com/office/drawing/2014/main" id="{A81D1936-05C0-40D7-AEC6-E77C5887E5DE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37" name="TextBox 4736">
          <a:extLst>
            <a:ext uri="{FF2B5EF4-FFF2-40B4-BE49-F238E27FC236}">
              <a16:creationId xmlns:a16="http://schemas.microsoft.com/office/drawing/2014/main" id="{FB268FFE-5AC1-49FE-ACE7-F190F9DFF548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38" name="TextBox 4737">
          <a:extLst>
            <a:ext uri="{FF2B5EF4-FFF2-40B4-BE49-F238E27FC236}">
              <a16:creationId xmlns:a16="http://schemas.microsoft.com/office/drawing/2014/main" id="{DA0F1009-3626-4DAB-A402-1D8D31F3A242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39" name="TextBox 4738">
          <a:extLst>
            <a:ext uri="{FF2B5EF4-FFF2-40B4-BE49-F238E27FC236}">
              <a16:creationId xmlns:a16="http://schemas.microsoft.com/office/drawing/2014/main" id="{D7C627E0-28C8-4352-89B8-367B41601CB4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40" name="TextBox 4739">
          <a:extLst>
            <a:ext uri="{FF2B5EF4-FFF2-40B4-BE49-F238E27FC236}">
              <a16:creationId xmlns:a16="http://schemas.microsoft.com/office/drawing/2014/main" id="{64886D58-8DAA-4BC1-9388-7D242C83A85F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41" name="TextBox 4740">
          <a:extLst>
            <a:ext uri="{FF2B5EF4-FFF2-40B4-BE49-F238E27FC236}">
              <a16:creationId xmlns:a16="http://schemas.microsoft.com/office/drawing/2014/main" id="{FD9EEBB5-6115-4621-97A6-8DA5EAC9B7BD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42" name="TextBox 4741">
          <a:extLst>
            <a:ext uri="{FF2B5EF4-FFF2-40B4-BE49-F238E27FC236}">
              <a16:creationId xmlns:a16="http://schemas.microsoft.com/office/drawing/2014/main" id="{498B7856-0690-4D66-9011-FBA01A3AFADD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43" name="TextBox 4742">
          <a:extLst>
            <a:ext uri="{FF2B5EF4-FFF2-40B4-BE49-F238E27FC236}">
              <a16:creationId xmlns:a16="http://schemas.microsoft.com/office/drawing/2014/main" id="{3B06E5DD-E7EB-440A-ACB1-4349E0CC23ED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44" name="TextBox 4743">
          <a:extLst>
            <a:ext uri="{FF2B5EF4-FFF2-40B4-BE49-F238E27FC236}">
              <a16:creationId xmlns:a16="http://schemas.microsoft.com/office/drawing/2014/main" id="{2FA6E6EC-E37C-4007-B605-5D1DFE697603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45" name="TextBox 4744">
          <a:extLst>
            <a:ext uri="{FF2B5EF4-FFF2-40B4-BE49-F238E27FC236}">
              <a16:creationId xmlns:a16="http://schemas.microsoft.com/office/drawing/2014/main" id="{FFBC65BA-968A-406E-8097-F50EA678225E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46" name="TextBox 4745">
          <a:extLst>
            <a:ext uri="{FF2B5EF4-FFF2-40B4-BE49-F238E27FC236}">
              <a16:creationId xmlns:a16="http://schemas.microsoft.com/office/drawing/2014/main" id="{4784D462-B95F-4A8C-8982-15AC82183727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47" name="TextBox 4746">
          <a:extLst>
            <a:ext uri="{FF2B5EF4-FFF2-40B4-BE49-F238E27FC236}">
              <a16:creationId xmlns:a16="http://schemas.microsoft.com/office/drawing/2014/main" id="{05ABBAB2-3985-4607-9F0C-6CEBFA91ED3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48" name="TextBox 4747">
          <a:extLst>
            <a:ext uri="{FF2B5EF4-FFF2-40B4-BE49-F238E27FC236}">
              <a16:creationId xmlns:a16="http://schemas.microsoft.com/office/drawing/2014/main" id="{14A33A67-90CB-4BD2-BF0A-86CF29342C0A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49" name="TextBox 4748">
          <a:extLst>
            <a:ext uri="{FF2B5EF4-FFF2-40B4-BE49-F238E27FC236}">
              <a16:creationId xmlns:a16="http://schemas.microsoft.com/office/drawing/2014/main" id="{4F850837-9B71-4D41-9CFD-D7ECC178D767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50" name="TextBox 4749">
          <a:extLst>
            <a:ext uri="{FF2B5EF4-FFF2-40B4-BE49-F238E27FC236}">
              <a16:creationId xmlns:a16="http://schemas.microsoft.com/office/drawing/2014/main" id="{078FD037-26BC-44B6-BB55-F91C00AF584B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51" name="TextBox 4750">
          <a:extLst>
            <a:ext uri="{FF2B5EF4-FFF2-40B4-BE49-F238E27FC236}">
              <a16:creationId xmlns:a16="http://schemas.microsoft.com/office/drawing/2014/main" id="{676F8941-2963-4419-9228-B546B4237CE6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52" name="TextBox 4751">
          <a:extLst>
            <a:ext uri="{FF2B5EF4-FFF2-40B4-BE49-F238E27FC236}">
              <a16:creationId xmlns:a16="http://schemas.microsoft.com/office/drawing/2014/main" id="{605E50F7-C4A4-440C-A079-4DC74C40605C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53" name="TextBox 4752">
          <a:extLst>
            <a:ext uri="{FF2B5EF4-FFF2-40B4-BE49-F238E27FC236}">
              <a16:creationId xmlns:a16="http://schemas.microsoft.com/office/drawing/2014/main" id="{3B582FEA-1AF5-496B-9582-DD07B5A619D7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54" name="TextBox 4753">
          <a:extLst>
            <a:ext uri="{FF2B5EF4-FFF2-40B4-BE49-F238E27FC236}">
              <a16:creationId xmlns:a16="http://schemas.microsoft.com/office/drawing/2014/main" id="{DBD78C92-E0C0-421D-93D1-F0CD4EE4F95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93A56B62-EBD6-4DDD-8D56-E25E824229D1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F0F77887-A0F7-4028-9399-160978864F87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F9D545E1-F2A9-4D50-9431-2B37FF5F4E6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246853B3-DAFA-4A81-8DB9-BD3583032C9F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8922AB34-0B86-48BC-9C77-C93AB0EBE555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0AD4C60E-307F-4BB6-87EE-81AC5E311909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61" name="TextBox 4760">
          <a:extLst>
            <a:ext uri="{FF2B5EF4-FFF2-40B4-BE49-F238E27FC236}">
              <a16:creationId xmlns:a16="http://schemas.microsoft.com/office/drawing/2014/main" id="{24A1DB1F-ED9B-424C-8EF1-3983872FCC84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62" name="TextBox 4761">
          <a:extLst>
            <a:ext uri="{FF2B5EF4-FFF2-40B4-BE49-F238E27FC236}">
              <a16:creationId xmlns:a16="http://schemas.microsoft.com/office/drawing/2014/main" id="{A3628C91-F6B2-4D2F-9B71-2A576CE3C881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63" name="TextBox 4762">
          <a:extLst>
            <a:ext uri="{FF2B5EF4-FFF2-40B4-BE49-F238E27FC236}">
              <a16:creationId xmlns:a16="http://schemas.microsoft.com/office/drawing/2014/main" id="{6E3E0DDF-41FF-448D-B05D-F47B20DB9A10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64" name="TextBox 4763">
          <a:extLst>
            <a:ext uri="{FF2B5EF4-FFF2-40B4-BE49-F238E27FC236}">
              <a16:creationId xmlns:a16="http://schemas.microsoft.com/office/drawing/2014/main" id="{9C2487A5-65DA-4D56-BCEF-4222A19BE121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65" name="TextBox 4764">
          <a:extLst>
            <a:ext uri="{FF2B5EF4-FFF2-40B4-BE49-F238E27FC236}">
              <a16:creationId xmlns:a16="http://schemas.microsoft.com/office/drawing/2014/main" id="{3068A736-5FB1-4E8B-A899-475209286990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66" name="TextBox 4765">
          <a:extLst>
            <a:ext uri="{FF2B5EF4-FFF2-40B4-BE49-F238E27FC236}">
              <a16:creationId xmlns:a16="http://schemas.microsoft.com/office/drawing/2014/main" id="{C1356433-2ACF-4A5F-8778-D99C088AE329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1905AC4A-92DF-4331-8CAD-303BDD2560C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0E28E31F-F06D-49FE-8B2D-C56DFCCA3473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D2A33846-8098-429F-A464-4B8456AB74B4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9AD385D3-ABB9-4AFF-B15B-0591D1E19A79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71" name="TextBox 4770">
          <a:extLst>
            <a:ext uri="{FF2B5EF4-FFF2-40B4-BE49-F238E27FC236}">
              <a16:creationId xmlns:a16="http://schemas.microsoft.com/office/drawing/2014/main" id="{00AF3EC8-132D-4DBD-8EAD-E0C535AAE54C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72" name="TextBox 4771">
          <a:extLst>
            <a:ext uri="{FF2B5EF4-FFF2-40B4-BE49-F238E27FC236}">
              <a16:creationId xmlns:a16="http://schemas.microsoft.com/office/drawing/2014/main" id="{E6BCA43B-7298-4662-B562-1850DE814FDB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73" name="TextBox 4772">
          <a:extLst>
            <a:ext uri="{FF2B5EF4-FFF2-40B4-BE49-F238E27FC236}">
              <a16:creationId xmlns:a16="http://schemas.microsoft.com/office/drawing/2014/main" id="{F322D693-6B7A-43EF-B53A-92F4558336C6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74" name="TextBox 4773">
          <a:extLst>
            <a:ext uri="{FF2B5EF4-FFF2-40B4-BE49-F238E27FC236}">
              <a16:creationId xmlns:a16="http://schemas.microsoft.com/office/drawing/2014/main" id="{C26E7B98-DDD3-4210-A247-EC7FAC9D8144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75" name="TextBox 4774">
          <a:extLst>
            <a:ext uri="{FF2B5EF4-FFF2-40B4-BE49-F238E27FC236}">
              <a16:creationId xmlns:a16="http://schemas.microsoft.com/office/drawing/2014/main" id="{9C99BA97-B39C-4745-81DE-29849F28BFC8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76" name="TextBox 4775">
          <a:extLst>
            <a:ext uri="{FF2B5EF4-FFF2-40B4-BE49-F238E27FC236}">
              <a16:creationId xmlns:a16="http://schemas.microsoft.com/office/drawing/2014/main" id="{23EA5BB1-3A78-4F6E-840D-7A3A86B43ED0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77" name="TextBox 4776">
          <a:extLst>
            <a:ext uri="{FF2B5EF4-FFF2-40B4-BE49-F238E27FC236}">
              <a16:creationId xmlns:a16="http://schemas.microsoft.com/office/drawing/2014/main" id="{7A971E47-6154-4DDB-9890-C8C08686505D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78" name="TextBox 4777">
          <a:extLst>
            <a:ext uri="{FF2B5EF4-FFF2-40B4-BE49-F238E27FC236}">
              <a16:creationId xmlns:a16="http://schemas.microsoft.com/office/drawing/2014/main" id="{6C4FB220-DE91-4234-9E24-953B32FC97F7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79" name="TextBox 4778">
          <a:extLst>
            <a:ext uri="{FF2B5EF4-FFF2-40B4-BE49-F238E27FC236}">
              <a16:creationId xmlns:a16="http://schemas.microsoft.com/office/drawing/2014/main" id="{63EC331F-61C1-4875-B52A-C7B89FAC189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80" name="TextBox 4779">
          <a:extLst>
            <a:ext uri="{FF2B5EF4-FFF2-40B4-BE49-F238E27FC236}">
              <a16:creationId xmlns:a16="http://schemas.microsoft.com/office/drawing/2014/main" id="{0BC02AFC-FFF0-47F1-ACB3-B2FE7AC3D4B8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4D7A175C-CD8B-4ABE-A1EE-E2BD9FD15A9E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D8A68EA6-2C4B-4671-82B1-86536966CE0A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7B83BCA5-0BBF-4910-BC6A-337E9A2B293F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84" name="TextBox 4783">
          <a:extLst>
            <a:ext uri="{FF2B5EF4-FFF2-40B4-BE49-F238E27FC236}">
              <a16:creationId xmlns:a16="http://schemas.microsoft.com/office/drawing/2014/main" id="{F05ADCB0-9AF9-4467-A3FE-BAB548A489E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85" name="TextBox 4784">
          <a:extLst>
            <a:ext uri="{FF2B5EF4-FFF2-40B4-BE49-F238E27FC236}">
              <a16:creationId xmlns:a16="http://schemas.microsoft.com/office/drawing/2014/main" id="{23A5EABC-E8DB-4FDB-8BA9-CF922244BFF5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86" name="TextBox 4785">
          <a:extLst>
            <a:ext uri="{FF2B5EF4-FFF2-40B4-BE49-F238E27FC236}">
              <a16:creationId xmlns:a16="http://schemas.microsoft.com/office/drawing/2014/main" id="{64DBE7CE-7BCC-426E-A294-390F1FEE22D1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87" name="TextBox 4786">
          <a:extLst>
            <a:ext uri="{FF2B5EF4-FFF2-40B4-BE49-F238E27FC236}">
              <a16:creationId xmlns:a16="http://schemas.microsoft.com/office/drawing/2014/main" id="{B225C879-90F7-4EB8-9CC5-D4F4AECB9A02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88" name="TextBox 4787">
          <a:extLst>
            <a:ext uri="{FF2B5EF4-FFF2-40B4-BE49-F238E27FC236}">
              <a16:creationId xmlns:a16="http://schemas.microsoft.com/office/drawing/2014/main" id="{FCA9C138-343E-42A8-842F-1E0D1DF802EA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89" name="TextBox 4788">
          <a:extLst>
            <a:ext uri="{FF2B5EF4-FFF2-40B4-BE49-F238E27FC236}">
              <a16:creationId xmlns:a16="http://schemas.microsoft.com/office/drawing/2014/main" id="{DB29D1E1-E541-4DAE-8911-AFA5CD37F53D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90" name="TextBox 4789">
          <a:extLst>
            <a:ext uri="{FF2B5EF4-FFF2-40B4-BE49-F238E27FC236}">
              <a16:creationId xmlns:a16="http://schemas.microsoft.com/office/drawing/2014/main" id="{858A6067-1490-45DE-BBF6-721B29C9B111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91" name="TextBox 4790">
          <a:extLst>
            <a:ext uri="{FF2B5EF4-FFF2-40B4-BE49-F238E27FC236}">
              <a16:creationId xmlns:a16="http://schemas.microsoft.com/office/drawing/2014/main" id="{211B196C-C016-443C-B4B9-100B9184292F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92" name="TextBox 4791">
          <a:extLst>
            <a:ext uri="{FF2B5EF4-FFF2-40B4-BE49-F238E27FC236}">
              <a16:creationId xmlns:a16="http://schemas.microsoft.com/office/drawing/2014/main" id="{11927B22-71B7-4A01-808F-73E34C5B5E94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93" name="TextBox 4792">
          <a:extLst>
            <a:ext uri="{FF2B5EF4-FFF2-40B4-BE49-F238E27FC236}">
              <a16:creationId xmlns:a16="http://schemas.microsoft.com/office/drawing/2014/main" id="{EF5739B6-7174-4AEB-88EE-B8CAE46477E0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94" name="TextBox 4793">
          <a:extLst>
            <a:ext uri="{FF2B5EF4-FFF2-40B4-BE49-F238E27FC236}">
              <a16:creationId xmlns:a16="http://schemas.microsoft.com/office/drawing/2014/main" id="{3490EF98-DFE2-4DCC-B505-82554F3C947E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95" name="TextBox 4794">
          <a:extLst>
            <a:ext uri="{FF2B5EF4-FFF2-40B4-BE49-F238E27FC236}">
              <a16:creationId xmlns:a16="http://schemas.microsoft.com/office/drawing/2014/main" id="{9045B556-5AA9-4094-8732-9D2B0B8874C3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96" name="TextBox 4795">
          <a:extLst>
            <a:ext uri="{FF2B5EF4-FFF2-40B4-BE49-F238E27FC236}">
              <a16:creationId xmlns:a16="http://schemas.microsoft.com/office/drawing/2014/main" id="{B04FEB23-7F4E-403A-887D-D2123D30D644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97" name="TextBox 4796">
          <a:extLst>
            <a:ext uri="{FF2B5EF4-FFF2-40B4-BE49-F238E27FC236}">
              <a16:creationId xmlns:a16="http://schemas.microsoft.com/office/drawing/2014/main" id="{25538116-5777-484C-9192-1E9095553EFC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98" name="TextBox 4797">
          <a:extLst>
            <a:ext uri="{FF2B5EF4-FFF2-40B4-BE49-F238E27FC236}">
              <a16:creationId xmlns:a16="http://schemas.microsoft.com/office/drawing/2014/main" id="{4033F106-D14E-47DC-AD84-2143F834BC6E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99" name="TextBox 4798">
          <a:extLst>
            <a:ext uri="{FF2B5EF4-FFF2-40B4-BE49-F238E27FC236}">
              <a16:creationId xmlns:a16="http://schemas.microsoft.com/office/drawing/2014/main" id="{BD3D273D-3DE0-4630-B14B-8CF0AB84802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00" name="TextBox 4799">
          <a:extLst>
            <a:ext uri="{FF2B5EF4-FFF2-40B4-BE49-F238E27FC236}">
              <a16:creationId xmlns:a16="http://schemas.microsoft.com/office/drawing/2014/main" id="{06F732F0-5985-48C5-81EC-5204C447975A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D485BCBA-63F5-43F8-BC90-F4B2341F5B2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C4687D1F-3E88-448F-889A-EEE10A15E575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45DD0A32-A20C-4562-8E51-7F54A857F1C6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3E69C025-E279-472D-A916-BF53DCBC050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7785C38D-54E7-4982-872A-458E7A86FE60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06" name="TextBox 4805">
          <a:extLst>
            <a:ext uri="{FF2B5EF4-FFF2-40B4-BE49-F238E27FC236}">
              <a16:creationId xmlns:a16="http://schemas.microsoft.com/office/drawing/2014/main" id="{9BC3293C-EFE3-4E3A-9295-E8A4638B5624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07" name="TextBox 4806">
          <a:extLst>
            <a:ext uri="{FF2B5EF4-FFF2-40B4-BE49-F238E27FC236}">
              <a16:creationId xmlns:a16="http://schemas.microsoft.com/office/drawing/2014/main" id="{ED8EEAAC-1FF5-4C73-85C7-9ED17654271F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08" name="TextBox 4807">
          <a:extLst>
            <a:ext uri="{FF2B5EF4-FFF2-40B4-BE49-F238E27FC236}">
              <a16:creationId xmlns:a16="http://schemas.microsoft.com/office/drawing/2014/main" id="{BBA96BB1-ACB7-4AA4-A54A-7E8BC59D854B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09" name="TextBox 4808">
          <a:extLst>
            <a:ext uri="{FF2B5EF4-FFF2-40B4-BE49-F238E27FC236}">
              <a16:creationId xmlns:a16="http://schemas.microsoft.com/office/drawing/2014/main" id="{E2F4637E-797D-4204-9E74-76402C88A381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10" name="TextBox 4809">
          <a:extLst>
            <a:ext uri="{FF2B5EF4-FFF2-40B4-BE49-F238E27FC236}">
              <a16:creationId xmlns:a16="http://schemas.microsoft.com/office/drawing/2014/main" id="{95A93A8D-2342-4BE4-98EE-138A1CF73B2C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11" name="TextBox 4810">
          <a:extLst>
            <a:ext uri="{FF2B5EF4-FFF2-40B4-BE49-F238E27FC236}">
              <a16:creationId xmlns:a16="http://schemas.microsoft.com/office/drawing/2014/main" id="{F7C83FA7-E6AE-42DC-A5DE-E80C93E0F88C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12" name="TextBox 4811">
          <a:extLst>
            <a:ext uri="{FF2B5EF4-FFF2-40B4-BE49-F238E27FC236}">
              <a16:creationId xmlns:a16="http://schemas.microsoft.com/office/drawing/2014/main" id="{8E778A51-481B-4123-BF33-58B33C2B5C44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13" name="TextBox 4812">
          <a:extLst>
            <a:ext uri="{FF2B5EF4-FFF2-40B4-BE49-F238E27FC236}">
              <a16:creationId xmlns:a16="http://schemas.microsoft.com/office/drawing/2014/main" id="{33617437-4A41-477C-9BC9-935A254FF9E4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14" name="TextBox 4813">
          <a:extLst>
            <a:ext uri="{FF2B5EF4-FFF2-40B4-BE49-F238E27FC236}">
              <a16:creationId xmlns:a16="http://schemas.microsoft.com/office/drawing/2014/main" id="{C62DBB03-38A9-4908-9EEE-8AD5471EC925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15" name="TextBox 4814">
          <a:extLst>
            <a:ext uri="{FF2B5EF4-FFF2-40B4-BE49-F238E27FC236}">
              <a16:creationId xmlns:a16="http://schemas.microsoft.com/office/drawing/2014/main" id="{23E95679-EC49-4542-BCFE-C334B69F7F9D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16" name="TextBox 4815">
          <a:extLst>
            <a:ext uri="{FF2B5EF4-FFF2-40B4-BE49-F238E27FC236}">
              <a16:creationId xmlns:a16="http://schemas.microsoft.com/office/drawing/2014/main" id="{962B1BAB-44BE-4623-983C-1C30A9DF5DD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17" name="TextBox 4816">
          <a:extLst>
            <a:ext uri="{FF2B5EF4-FFF2-40B4-BE49-F238E27FC236}">
              <a16:creationId xmlns:a16="http://schemas.microsoft.com/office/drawing/2014/main" id="{4806A308-5AD1-4E34-BF98-83E21897D1FF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18" name="TextBox 4817">
          <a:extLst>
            <a:ext uri="{FF2B5EF4-FFF2-40B4-BE49-F238E27FC236}">
              <a16:creationId xmlns:a16="http://schemas.microsoft.com/office/drawing/2014/main" id="{819A649E-0049-4D8D-84C9-F743B4047F44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19" name="TextBox 4818">
          <a:extLst>
            <a:ext uri="{FF2B5EF4-FFF2-40B4-BE49-F238E27FC236}">
              <a16:creationId xmlns:a16="http://schemas.microsoft.com/office/drawing/2014/main" id="{96795B8D-4FD9-4DDA-B7AB-60030F010BEB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20" name="TextBox 4819">
          <a:extLst>
            <a:ext uri="{FF2B5EF4-FFF2-40B4-BE49-F238E27FC236}">
              <a16:creationId xmlns:a16="http://schemas.microsoft.com/office/drawing/2014/main" id="{C3E498E1-B870-4430-B1D4-D451470ECBBF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21" name="TextBox 4820">
          <a:extLst>
            <a:ext uri="{FF2B5EF4-FFF2-40B4-BE49-F238E27FC236}">
              <a16:creationId xmlns:a16="http://schemas.microsoft.com/office/drawing/2014/main" id="{58C26706-3E9D-4A3E-9A7B-EE996386B41B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22" name="TextBox 4821">
          <a:extLst>
            <a:ext uri="{FF2B5EF4-FFF2-40B4-BE49-F238E27FC236}">
              <a16:creationId xmlns:a16="http://schemas.microsoft.com/office/drawing/2014/main" id="{72EA957D-790C-4D2F-9381-4025C9134D1E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23" name="TextBox 4822">
          <a:extLst>
            <a:ext uri="{FF2B5EF4-FFF2-40B4-BE49-F238E27FC236}">
              <a16:creationId xmlns:a16="http://schemas.microsoft.com/office/drawing/2014/main" id="{12B1F453-F579-4571-BEB0-C87A73392D42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24" name="TextBox 4823">
          <a:extLst>
            <a:ext uri="{FF2B5EF4-FFF2-40B4-BE49-F238E27FC236}">
              <a16:creationId xmlns:a16="http://schemas.microsoft.com/office/drawing/2014/main" id="{08740254-3208-496B-919A-74B8C75C418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25" name="TextBox 4824">
          <a:extLst>
            <a:ext uri="{FF2B5EF4-FFF2-40B4-BE49-F238E27FC236}">
              <a16:creationId xmlns:a16="http://schemas.microsoft.com/office/drawing/2014/main" id="{F5E495AC-DF60-4A24-8041-6777AF868E45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26" name="TextBox 4825">
          <a:extLst>
            <a:ext uri="{FF2B5EF4-FFF2-40B4-BE49-F238E27FC236}">
              <a16:creationId xmlns:a16="http://schemas.microsoft.com/office/drawing/2014/main" id="{5B41D1B3-138D-469F-9839-277D171C37A5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27" name="TextBox 4826">
          <a:extLst>
            <a:ext uri="{FF2B5EF4-FFF2-40B4-BE49-F238E27FC236}">
              <a16:creationId xmlns:a16="http://schemas.microsoft.com/office/drawing/2014/main" id="{8E7475BA-0FAF-4050-A3F2-EC440EBB79EA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28" name="TextBox 4827">
          <a:extLst>
            <a:ext uri="{FF2B5EF4-FFF2-40B4-BE49-F238E27FC236}">
              <a16:creationId xmlns:a16="http://schemas.microsoft.com/office/drawing/2014/main" id="{472C6FBF-4BBF-4979-A32A-7462F12A2683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29" name="TextBox 4828">
          <a:extLst>
            <a:ext uri="{FF2B5EF4-FFF2-40B4-BE49-F238E27FC236}">
              <a16:creationId xmlns:a16="http://schemas.microsoft.com/office/drawing/2014/main" id="{CA4B1877-33E9-4292-BD45-1375E106602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30" name="TextBox 4829">
          <a:extLst>
            <a:ext uri="{FF2B5EF4-FFF2-40B4-BE49-F238E27FC236}">
              <a16:creationId xmlns:a16="http://schemas.microsoft.com/office/drawing/2014/main" id="{B2276372-B83F-4194-9234-97F31592B258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31" name="TextBox 4830">
          <a:extLst>
            <a:ext uri="{FF2B5EF4-FFF2-40B4-BE49-F238E27FC236}">
              <a16:creationId xmlns:a16="http://schemas.microsoft.com/office/drawing/2014/main" id="{3734F818-8686-475B-A6A8-492C545EFD04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32" name="TextBox 4831">
          <a:extLst>
            <a:ext uri="{FF2B5EF4-FFF2-40B4-BE49-F238E27FC236}">
              <a16:creationId xmlns:a16="http://schemas.microsoft.com/office/drawing/2014/main" id="{F0EBDA19-A541-4B5D-8EA7-9F11913A8661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33" name="TextBox 4832">
          <a:extLst>
            <a:ext uri="{FF2B5EF4-FFF2-40B4-BE49-F238E27FC236}">
              <a16:creationId xmlns:a16="http://schemas.microsoft.com/office/drawing/2014/main" id="{511C3E10-8992-42C8-8ABA-B321509AC2A4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34" name="TextBox 4833">
          <a:extLst>
            <a:ext uri="{FF2B5EF4-FFF2-40B4-BE49-F238E27FC236}">
              <a16:creationId xmlns:a16="http://schemas.microsoft.com/office/drawing/2014/main" id="{2B994505-5E86-418F-BF4C-8B34247BC15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35" name="TextBox 4834">
          <a:extLst>
            <a:ext uri="{FF2B5EF4-FFF2-40B4-BE49-F238E27FC236}">
              <a16:creationId xmlns:a16="http://schemas.microsoft.com/office/drawing/2014/main" id="{AF28C8DB-FE38-4348-B9C9-1A1490B730FA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36" name="TextBox 4835">
          <a:extLst>
            <a:ext uri="{FF2B5EF4-FFF2-40B4-BE49-F238E27FC236}">
              <a16:creationId xmlns:a16="http://schemas.microsoft.com/office/drawing/2014/main" id="{004101DF-6038-48C5-9B40-8FCBA2005DD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37" name="TextBox 4836">
          <a:extLst>
            <a:ext uri="{FF2B5EF4-FFF2-40B4-BE49-F238E27FC236}">
              <a16:creationId xmlns:a16="http://schemas.microsoft.com/office/drawing/2014/main" id="{BBD87CAB-A28C-4290-9EA3-10721EFB6B55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38" name="TextBox 4837">
          <a:extLst>
            <a:ext uri="{FF2B5EF4-FFF2-40B4-BE49-F238E27FC236}">
              <a16:creationId xmlns:a16="http://schemas.microsoft.com/office/drawing/2014/main" id="{A24C1F59-1B3C-4181-971A-FB6ED6C3458E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39" name="TextBox 4838">
          <a:extLst>
            <a:ext uri="{FF2B5EF4-FFF2-40B4-BE49-F238E27FC236}">
              <a16:creationId xmlns:a16="http://schemas.microsoft.com/office/drawing/2014/main" id="{4671FDD3-D0BD-4783-9C17-532F752DDFA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40" name="TextBox 4839">
          <a:extLst>
            <a:ext uri="{FF2B5EF4-FFF2-40B4-BE49-F238E27FC236}">
              <a16:creationId xmlns:a16="http://schemas.microsoft.com/office/drawing/2014/main" id="{B9306837-EC02-435B-862A-FFEEFA6FD12F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1ED0138A-13EB-4131-A0F3-510E3F36B272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15F08157-0BE3-4D07-A78E-46AC704F89FB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5EEFCD40-A435-483C-BF54-F5DB736E2449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44" name="TextBox 4843">
          <a:extLst>
            <a:ext uri="{FF2B5EF4-FFF2-40B4-BE49-F238E27FC236}">
              <a16:creationId xmlns:a16="http://schemas.microsoft.com/office/drawing/2014/main" id="{8607120C-60F1-4D47-8FB8-A744C0134B24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45" name="TextBox 4844">
          <a:extLst>
            <a:ext uri="{FF2B5EF4-FFF2-40B4-BE49-F238E27FC236}">
              <a16:creationId xmlns:a16="http://schemas.microsoft.com/office/drawing/2014/main" id="{178F13A7-CD79-4AD1-971B-F3295D63BE63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46" name="TextBox 4845">
          <a:extLst>
            <a:ext uri="{FF2B5EF4-FFF2-40B4-BE49-F238E27FC236}">
              <a16:creationId xmlns:a16="http://schemas.microsoft.com/office/drawing/2014/main" id="{E785A024-24CE-47D1-8830-BEA5C42B93FD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47" name="TextBox 4846">
          <a:extLst>
            <a:ext uri="{FF2B5EF4-FFF2-40B4-BE49-F238E27FC236}">
              <a16:creationId xmlns:a16="http://schemas.microsoft.com/office/drawing/2014/main" id="{B6351342-3692-45B9-8C4A-60B127906F40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48" name="TextBox 4847">
          <a:extLst>
            <a:ext uri="{FF2B5EF4-FFF2-40B4-BE49-F238E27FC236}">
              <a16:creationId xmlns:a16="http://schemas.microsoft.com/office/drawing/2014/main" id="{5ADEB434-0A2C-4D91-92A3-5A016E108037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49" name="TextBox 4848">
          <a:extLst>
            <a:ext uri="{FF2B5EF4-FFF2-40B4-BE49-F238E27FC236}">
              <a16:creationId xmlns:a16="http://schemas.microsoft.com/office/drawing/2014/main" id="{41116D8A-612A-4F33-9C05-B2BC4BC4D3E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50" name="TextBox 4849">
          <a:extLst>
            <a:ext uri="{FF2B5EF4-FFF2-40B4-BE49-F238E27FC236}">
              <a16:creationId xmlns:a16="http://schemas.microsoft.com/office/drawing/2014/main" id="{4AA7DA96-EC91-4439-B0DD-D51CA23B5F17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51" name="TextBox 4850">
          <a:extLst>
            <a:ext uri="{FF2B5EF4-FFF2-40B4-BE49-F238E27FC236}">
              <a16:creationId xmlns:a16="http://schemas.microsoft.com/office/drawing/2014/main" id="{7DD8ECBA-E597-48C6-9057-C02814DB675E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52" name="TextBox 4851">
          <a:extLst>
            <a:ext uri="{FF2B5EF4-FFF2-40B4-BE49-F238E27FC236}">
              <a16:creationId xmlns:a16="http://schemas.microsoft.com/office/drawing/2014/main" id="{7D0AEB83-5D71-4C3A-B4A8-907D53D45CB7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53" name="TextBox 4852">
          <a:extLst>
            <a:ext uri="{FF2B5EF4-FFF2-40B4-BE49-F238E27FC236}">
              <a16:creationId xmlns:a16="http://schemas.microsoft.com/office/drawing/2014/main" id="{2B9D6410-CD73-4422-9279-7631EE3BF77C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54" name="TextBox 4853">
          <a:extLst>
            <a:ext uri="{FF2B5EF4-FFF2-40B4-BE49-F238E27FC236}">
              <a16:creationId xmlns:a16="http://schemas.microsoft.com/office/drawing/2014/main" id="{27E90816-7FF2-496D-8965-743FDE26A4F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55" name="TextBox 4854">
          <a:extLst>
            <a:ext uri="{FF2B5EF4-FFF2-40B4-BE49-F238E27FC236}">
              <a16:creationId xmlns:a16="http://schemas.microsoft.com/office/drawing/2014/main" id="{371012CD-67FB-4E57-AA2E-2FF39E230AD5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56" name="TextBox 4855">
          <a:extLst>
            <a:ext uri="{FF2B5EF4-FFF2-40B4-BE49-F238E27FC236}">
              <a16:creationId xmlns:a16="http://schemas.microsoft.com/office/drawing/2014/main" id="{DDBE9872-D4D1-481A-9350-E306D9253F17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57" name="TextBox 4856">
          <a:extLst>
            <a:ext uri="{FF2B5EF4-FFF2-40B4-BE49-F238E27FC236}">
              <a16:creationId xmlns:a16="http://schemas.microsoft.com/office/drawing/2014/main" id="{FB559562-3005-417E-AB88-CC6806F20B7A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58" name="TextBox 4857">
          <a:extLst>
            <a:ext uri="{FF2B5EF4-FFF2-40B4-BE49-F238E27FC236}">
              <a16:creationId xmlns:a16="http://schemas.microsoft.com/office/drawing/2014/main" id="{F2CF8175-294A-4DD2-9B64-270CC2D7E157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59" name="TextBox 4858">
          <a:extLst>
            <a:ext uri="{FF2B5EF4-FFF2-40B4-BE49-F238E27FC236}">
              <a16:creationId xmlns:a16="http://schemas.microsoft.com/office/drawing/2014/main" id="{D191B4BB-CFCB-4845-BA32-DA05961D19EC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60" name="TextBox 4859">
          <a:extLst>
            <a:ext uri="{FF2B5EF4-FFF2-40B4-BE49-F238E27FC236}">
              <a16:creationId xmlns:a16="http://schemas.microsoft.com/office/drawing/2014/main" id="{55A7B271-6E85-4F66-A485-2630651D380C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61" name="TextBox 4860">
          <a:extLst>
            <a:ext uri="{FF2B5EF4-FFF2-40B4-BE49-F238E27FC236}">
              <a16:creationId xmlns:a16="http://schemas.microsoft.com/office/drawing/2014/main" id="{AE56C125-F404-4637-A6D1-6039D2FBC0D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62" name="TextBox 4861">
          <a:extLst>
            <a:ext uri="{FF2B5EF4-FFF2-40B4-BE49-F238E27FC236}">
              <a16:creationId xmlns:a16="http://schemas.microsoft.com/office/drawing/2014/main" id="{284233B5-F9C6-4580-A3A3-0FDC523447C9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63" name="TextBox 4862">
          <a:extLst>
            <a:ext uri="{FF2B5EF4-FFF2-40B4-BE49-F238E27FC236}">
              <a16:creationId xmlns:a16="http://schemas.microsoft.com/office/drawing/2014/main" id="{041FE37F-49FA-44D1-8C16-563F6BB5BB3F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64" name="TextBox 4863">
          <a:extLst>
            <a:ext uri="{FF2B5EF4-FFF2-40B4-BE49-F238E27FC236}">
              <a16:creationId xmlns:a16="http://schemas.microsoft.com/office/drawing/2014/main" id="{DF654E25-4012-4151-9A24-F0A6019F97CB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65" name="TextBox 4864">
          <a:extLst>
            <a:ext uri="{FF2B5EF4-FFF2-40B4-BE49-F238E27FC236}">
              <a16:creationId xmlns:a16="http://schemas.microsoft.com/office/drawing/2014/main" id="{F3E5CB04-E64E-4D1C-846B-6C1D1A8DA7DC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66" name="TextBox 4865">
          <a:extLst>
            <a:ext uri="{FF2B5EF4-FFF2-40B4-BE49-F238E27FC236}">
              <a16:creationId xmlns:a16="http://schemas.microsoft.com/office/drawing/2014/main" id="{9019315F-4344-4CA7-A408-98AC5937F5BE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67" name="TextBox 4866">
          <a:extLst>
            <a:ext uri="{FF2B5EF4-FFF2-40B4-BE49-F238E27FC236}">
              <a16:creationId xmlns:a16="http://schemas.microsoft.com/office/drawing/2014/main" id="{37810DF0-AA35-4B0E-A288-5952519EC8B8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68" name="TextBox 4867">
          <a:extLst>
            <a:ext uri="{FF2B5EF4-FFF2-40B4-BE49-F238E27FC236}">
              <a16:creationId xmlns:a16="http://schemas.microsoft.com/office/drawing/2014/main" id="{EFA8F8B7-B4F8-4DA8-B436-40FAE7440055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69" name="TextBox 4868">
          <a:extLst>
            <a:ext uri="{FF2B5EF4-FFF2-40B4-BE49-F238E27FC236}">
              <a16:creationId xmlns:a16="http://schemas.microsoft.com/office/drawing/2014/main" id="{CE210DB3-D195-4FF5-94C8-DDE2FDEC6AF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70" name="TextBox 4869">
          <a:extLst>
            <a:ext uri="{FF2B5EF4-FFF2-40B4-BE49-F238E27FC236}">
              <a16:creationId xmlns:a16="http://schemas.microsoft.com/office/drawing/2014/main" id="{F80B7CCB-D45F-4743-8B05-20102FCD005A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71" name="TextBox 4870">
          <a:extLst>
            <a:ext uri="{FF2B5EF4-FFF2-40B4-BE49-F238E27FC236}">
              <a16:creationId xmlns:a16="http://schemas.microsoft.com/office/drawing/2014/main" id="{32C82959-28E5-48EF-A619-F652ED54DFC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72" name="TextBox 4871">
          <a:extLst>
            <a:ext uri="{FF2B5EF4-FFF2-40B4-BE49-F238E27FC236}">
              <a16:creationId xmlns:a16="http://schemas.microsoft.com/office/drawing/2014/main" id="{DB55262D-C748-4E1E-AFA6-920B2762A5D7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73" name="TextBox 4872">
          <a:extLst>
            <a:ext uri="{FF2B5EF4-FFF2-40B4-BE49-F238E27FC236}">
              <a16:creationId xmlns:a16="http://schemas.microsoft.com/office/drawing/2014/main" id="{4A8EE020-073D-4B31-B597-4259364E28A8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74" name="TextBox 4873">
          <a:extLst>
            <a:ext uri="{FF2B5EF4-FFF2-40B4-BE49-F238E27FC236}">
              <a16:creationId xmlns:a16="http://schemas.microsoft.com/office/drawing/2014/main" id="{DA491BC7-8C92-4A06-B5A4-4FE324FCF5A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75" name="TextBox 4874">
          <a:extLst>
            <a:ext uri="{FF2B5EF4-FFF2-40B4-BE49-F238E27FC236}">
              <a16:creationId xmlns:a16="http://schemas.microsoft.com/office/drawing/2014/main" id="{E33E01EE-516C-475A-9B3B-71276B5E3D20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76" name="TextBox 4875">
          <a:extLst>
            <a:ext uri="{FF2B5EF4-FFF2-40B4-BE49-F238E27FC236}">
              <a16:creationId xmlns:a16="http://schemas.microsoft.com/office/drawing/2014/main" id="{9529AFA0-89A1-45E0-84CA-769AB025148B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77" name="TextBox 4876">
          <a:extLst>
            <a:ext uri="{FF2B5EF4-FFF2-40B4-BE49-F238E27FC236}">
              <a16:creationId xmlns:a16="http://schemas.microsoft.com/office/drawing/2014/main" id="{D95B28EA-0940-416F-BC30-A70751AEF47D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78" name="TextBox 4877">
          <a:extLst>
            <a:ext uri="{FF2B5EF4-FFF2-40B4-BE49-F238E27FC236}">
              <a16:creationId xmlns:a16="http://schemas.microsoft.com/office/drawing/2014/main" id="{2CCE46FD-9002-411D-BDBF-DD5F2D59D80F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79" name="TextBox 4878">
          <a:extLst>
            <a:ext uri="{FF2B5EF4-FFF2-40B4-BE49-F238E27FC236}">
              <a16:creationId xmlns:a16="http://schemas.microsoft.com/office/drawing/2014/main" id="{477DFC57-6AAF-4586-A072-F49139BD8E4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80" name="TextBox 4879">
          <a:extLst>
            <a:ext uri="{FF2B5EF4-FFF2-40B4-BE49-F238E27FC236}">
              <a16:creationId xmlns:a16="http://schemas.microsoft.com/office/drawing/2014/main" id="{334BC588-47C0-4DBB-A92D-9DDC8831564A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81" name="TextBox 4880">
          <a:extLst>
            <a:ext uri="{FF2B5EF4-FFF2-40B4-BE49-F238E27FC236}">
              <a16:creationId xmlns:a16="http://schemas.microsoft.com/office/drawing/2014/main" id="{DEDB23E0-AAB4-4A90-9E14-0E4561FD0BEF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82" name="TextBox 4881">
          <a:extLst>
            <a:ext uri="{FF2B5EF4-FFF2-40B4-BE49-F238E27FC236}">
              <a16:creationId xmlns:a16="http://schemas.microsoft.com/office/drawing/2014/main" id="{D860EE5F-2056-4FC9-B875-9D170F241EAA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83" name="TextBox 4882">
          <a:extLst>
            <a:ext uri="{FF2B5EF4-FFF2-40B4-BE49-F238E27FC236}">
              <a16:creationId xmlns:a16="http://schemas.microsoft.com/office/drawing/2014/main" id="{DD207BFA-C3F2-425E-90E5-567E2C56C431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84" name="TextBox 4883">
          <a:extLst>
            <a:ext uri="{FF2B5EF4-FFF2-40B4-BE49-F238E27FC236}">
              <a16:creationId xmlns:a16="http://schemas.microsoft.com/office/drawing/2014/main" id="{93E87856-EE2F-4FFB-9D22-B2905491B447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85" name="TextBox 4884">
          <a:extLst>
            <a:ext uri="{FF2B5EF4-FFF2-40B4-BE49-F238E27FC236}">
              <a16:creationId xmlns:a16="http://schemas.microsoft.com/office/drawing/2014/main" id="{6F9789C5-DD45-45B4-8A3B-E203FCE9B576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86" name="TextBox 4885">
          <a:extLst>
            <a:ext uri="{FF2B5EF4-FFF2-40B4-BE49-F238E27FC236}">
              <a16:creationId xmlns:a16="http://schemas.microsoft.com/office/drawing/2014/main" id="{C802A44C-2A82-49BA-86EF-02163378884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87" name="TextBox 4886">
          <a:extLst>
            <a:ext uri="{FF2B5EF4-FFF2-40B4-BE49-F238E27FC236}">
              <a16:creationId xmlns:a16="http://schemas.microsoft.com/office/drawing/2014/main" id="{9CE1909A-4FC4-4A98-A35E-6386A44DDFBD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88" name="TextBox 4887">
          <a:extLst>
            <a:ext uri="{FF2B5EF4-FFF2-40B4-BE49-F238E27FC236}">
              <a16:creationId xmlns:a16="http://schemas.microsoft.com/office/drawing/2014/main" id="{06E89467-1FDF-44A7-9104-53EEEFEB3C68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89" name="TextBox 4888">
          <a:extLst>
            <a:ext uri="{FF2B5EF4-FFF2-40B4-BE49-F238E27FC236}">
              <a16:creationId xmlns:a16="http://schemas.microsoft.com/office/drawing/2014/main" id="{2E1DCFDE-1225-418A-AEC0-1AA9677FD701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90" name="TextBox 4889">
          <a:extLst>
            <a:ext uri="{FF2B5EF4-FFF2-40B4-BE49-F238E27FC236}">
              <a16:creationId xmlns:a16="http://schemas.microsoft.com/office/drawing/2014/main" id="{91C6C784-5C1F-4357-A19F-26ACE02D9A8A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91" name="TextBox 4890">
          <a:extLst>
            <a:ext uri="{FF2B5EF4-FFF2-40B4-BE49-F238E27FC236}">
              <a16:creationId xmlns:a16="http://schemas.microsoft.com/office/drawing/2014/main" id="{4FA71E0F-7FCF-43D9-9388-9FC68EAE51E5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92" name="TextBox 4891">
          <a:extLst>
            <a:ext uri="{FF2B5EF4-FFF2-40B4-BE49-F238E27FC236}">
              <a16:creationId xmlns:a16="http://schemas.microsoft.com/office/drawing/2014/main" id="{2F4ECC9A-0F05-418E-AA41-EE71B778CC60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93" name="TextBox 4892">
          <a:extLst>
            <a:ext uri="{FF2B5EF4-FFF2-40B4-BE49-F238E27FC236}">
              <a16:creationId xmlns:a16="http://schemas.microsoft.com/office/drawing/2014/main" id="{87FB6D41-0BD6-4133-895D-FFBDB8703B06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94" name="TextBox 4893">
          <a:extLst>
            <a:ext uri="{FF2B5EF4-FFF2-40B4-BE49-F238E27FC236}">
              <a16:creationId xmlns:a16="http://schemas.microsoft.com/office/drawing/2014/main" id="{B511DA27-3542-47ED-9CED-1067E0B1A9F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95" name="TextBox 4894">
          <a:extLst>
            <a:ext uri="{FF2B5EF4-FFF2-40B4-BE49-F238E27FC236}">
              <a16:creationId xmlns:a16="http://schemas.microsoft.com/office/drawing/2014/main" id="{C6972DFE-E3B8-41FD-A169-7335C92B6950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96" name="TextBox 4895">
          <a:extLst>
            <a:ext uri="{FF2B5EF4-FFF2-40B4-BE49-F238E27FC236}">
              <a16:creationId xmlns:a16="http://schemas.microsoft.com/office/drawing/2014/main" id="{4644B5F2-B21E-46D0-AE7B-D37B42F4DE6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97" name="TextBox 4896">
          <a:extLst>
            <a:ext uri="{FF2B5EF4-FFF2-40B4-BE49-F238E27FC236}">
              <a16:creationId xmlns:a16="http://schemas.microsoft.com/office/drawing/2014/main" id="{484FC9BF-EC38-49A1-A611-4816847F47B3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98" name="TextBox 4897">
          <a:extLst>
            <a:ext uri="{FF2B5EF4-FFF2-40B4-BE49-F238E27FC236}">
              <a16:creationId xmlns:a16="http://schemas.microsoft.com/office/drawing/2014/main" id="{D13E935D-050E-4C08-A7F9-621F98C8C910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99" name="TextBox 4898">
          <a:extLst>
            <a:ext uri="{FF2B5EF4-FFF2-40B4-BE49-F238E27FC236}">
              <a16:creationId xmlns:a16="http://schemas.microsoft.com/office/drawing/2014/main" id="{F5EDD655-DA83-4C46-B1A0-0CB86FBEFAD4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00" name="TextBox 4899">
          <a:extLst>
            <a:ext uri="{FF2B5EF4-FFF2-40B4-BE49-F238E27FC236}">
              <a16:creationId xmlns:a16="http://schemas.microsoft.com/office/drawing/2014/main" id="{59D20609-2995-4275-A0D9-C38A52D63E47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01" name="TextBox 4900">
          <a:extLst>
            <a:ext uri="{FF2B5EF4-FFF2-40B4-BE49-F238E27FC236}">
              <a16:creationId xmlns:a16="http://schemas.microsoft.com/office/drawing/2014/main" id="{B2351571-717F-4634-B7B9-9D2CF5ED58FC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02" name="TextBox 4901">
          <a:extLst>
            <a:ext uri="{FF2B5EF4-FFF2-40B4-BE49-F238E27FC236}">
              <a16:creationId xmlns:a16="http://schemas.microsoft.com/office/drawing/2014/main" id="{FEAB9AE1-8068-4B07-8F86-EF60C25171A5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03" name="TextBox 4902">
          <a:extLst>
            <a:ext uri="{FF2B5EF4-FFF2-40B4-BE49-F238E27FC236}">
              <a16:creationId xmlns:a16="http://schemas.microsoft.com/office/drawing/2014/main" id="{C6D46821-A5A4-48C8-92E9-5970684A56FF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04" name="TextBox 4903">
          <a:extLst>
            <a:ext uri="{FF2B5EF4-FFF2-40B4-BE49-F238E27FC236}">
              <a16:creationId xmlns:a16="http://schemas.microsoft.com/office/drawing/2014/main" id="{261ED9B0-2AC3-44B4-9227-BBE11D17095F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05" name="TextBox 4904">
          <a:extLst>
            <a:ext uri="{FF2B5EF4-FFF2-40B4-BE49-F238E27FC236}">
              <a16:creationId xmlns:a16="http://schemas.microsoft.com/office/drawing/2014/main" id="{A5504294-ED30-4ECB-9496-5654FB296E9E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06" name="TextBox 4905">
          <a:extLst>
            <a:ext uri="{FF2B5EF4-FFF2-40B4-BE49-F238E27FC236}">
              <a16:creationId xmlns:a16="http://schemas.microsoft.com/office/drawing/2014/main" id="{1ADC7E79-70A7-48F4-97AE-2B6009B324A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07" name="TextBox 4906">
          <a:extLst>
            <a:ext uri="{FF2B5EF4-FFF2-40B4-BE49-F238E27FC236}">
              <a16:creationId xmlns:a16="http://schemas.microsoft.com/office/drawing/2014/main" id="{1E84F294-4EAC-416F-A04D-35339A6D5436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08" name="TextBox 4907">
          <a:extLst>
            <a:ext uri="{FF2B5EF4-FFF2-40B4-BE49-F238E27FC236}">
              <a16:creationId xmlns:a16="http://schemas.microsoft.com/office/drawing/2014/main" id="{4E63229A-A8F6-4006-8611-06CA9A7EFB44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09" name="TextBox 4908">
          <a:extLst>
            <a:ext uri="{FF2B5EF4-FFF2-40B4-BE49-F238E27FC236}">
              <a16:creationId xmlns:a16="http://schemas.microsoft.com/office/drawing/2014/main" id="{D8568F4B-CE39-48E7-9F0D-7AD975332DE2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10" name="TextBox 4909">
          <a:extLst>
            <a:ext uri="{FF2B5EF4-FFF2-40B4-BE49-F238E27FC236}">
              <a16:creationId xmlns:a16="http://schemas.microsoft.com/office/drawing/2014/main" id="{1622C6B6-525D-411B-B783-DA16BADFFB2C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11" name="TextBox 4910">
          <a:extLst>
            <a:ext uri="{FF2B5EF4-FFF2-40B4-BE49-F238E27FC236}">
              <a16:creationId xmlns:a16="http://schemas.microsoft.com/office/drawing/2014/main" id="{BFC1005E-E502-4C00-9990-DE7D5C012AE2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12" name="TextBox 4911">
          <a:extLst>
            <a:ext uri="{FF2B5EF4-FFF2-40B4-BE49-F238E27FC236}">
              <a16:creationId xmlns:a16="http://schemas.microsoft.com/office/drawing/2014/main" id="{7663C796-46FD-495C-840D-F271AC19922C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13" name="TextBox 4912">
          <a:extLst>
            <a:ext uri="{FF2B5EF4-FFF2-40B4-BE49-F238E27FC236}">
              <a16:creationId xmlns:a16="http://schemas.microsoft.com/office/drawing/2014/main" id="{09C83B33-B9E4-4BF7-BBF7-E3D6B24C7F04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14" name="TextBox 4913">
          <a:extLst>
            <a:ext uri="{FF2B5EF4-FFF2-40B4-BE49-F238E27FC236}">
              <a16:creationId xmlns:a16="http://schemas.microsoft.com/office/drawing/2014/main" id="{8CF4D2CF-CA8F-44EC-AA62-B96690491B7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15" name="TextBox 4914">
          <a:extLst>
            <a:ext uri="{FF2B5EF4-FFF2-40B4-BE49-F238E27FC236}">
              <a16:creationId xmlns:a16="http://schemas.microsoft.com/office/drawing/2014/main" id="{C36B2ADF-BCBF-4B2B-8ADA-BD7C231A1900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16" name="TextBox 4915">
          <a:extLst>
            <a:ext uri="{FF2B5EF4-FFF2-40B4-BE49-F238E27FC236}">
              <a16:creationId xmlns:a16="http://schemas.microsoft.com/office/drawing/2014/main" id="{700685B6-B7A7-4F25-8BF4-03318DC99102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17" name="TextBox 4916">
          <a:extLst>
            <a:ext uri="{FF2B5EF4-FFF2-40B4-BE49-F238E27FC236}">
              <a16:creationId xmlns:a16="http://schemas.microsoft.com/office/drawing/2014/main" id="{DC0F37F5-72FE-4432-939D-F556778AA90D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18" name="TextBox 4917">
          <a:extLst>
            <a:ext uri="{FF2B5EF4-FFF2-40B4-BE49-F238E27FC236}">
              <a16:creationId xmlns:a16="http://schemas.microsoft.com/office/drawing/2014/main" id="{4C10EB94-E180-4B47-915A-82FBAAB29EF5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19" name="TextBox 4918">
          <a:extLst>
            <a:ext uri="{FF2B5EF4-FFF2-40B4-BE49-F238E27FC236}">
              <a16:creationId xmlns:a16="http://schemas.microsoft.com/office/drawing/2014/main" id="{90D2B551-8C15-44FD-A9E9-0D40D3758E1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20" name="TextBox 4919">
          <a:extLst>
            <a:ext uri="{FF2B5EF4-FFF2-40B4-BE49-F238E27FC236}">
              <a16:creationId xmlns:a16="http://schemas.microsoft.com/office/drawing/2014/main" id="{570297D7-DEE3-4D39-B6C9-003D06DC8A38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21" name="TextBox 4920">
          <a:extLst>
            <a:ext uri="{FF2B5EF4-FFF2-40B4-BE49-F238E27FC236}">
              <a16:creationId xmlns:a16="http://schemas.microsoft.com/office/drawing/2014/main" id="{9644D4CA-C84A-4584-8233-7DB5FA71660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22" name="TextBox 4921">
          <a:extLst>
            <a:ext uri="{FF2B5EF4-FFF2-40B4-BE49-F238E27FC236}">
              <a16:creationId xmlns:a16="http://schemas.microsoft.com/office/drawing/2014/main" id="{7126FDD0-918D-4E02-AB05-63F1B24C1188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23" name="TextBox 4922">
          <a:extLst>
            <a:ext uri="{FF2B5EF4-FFF2-40B4-BE49-F238E27FC236}">
              <a16:creationId xmlns:a16="http://schemas.microsoft.com/office/drawing/2014/main" id="{CDE9BDD8-3007-4F3C-A9E3-83583808E385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24" name="TextBox 4923">
          <a:extLst>
            <a:ext uri="{FF2B5EF4-FFF2-40B4-BE49-F238E27FC236}">
              <a16:creationId xmlns:a16="http://schemas.microsoft.com/office/drawing/2014/main" id="{D1A86CC4-3F3C-4001-9A2F-3B4957F63E7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25" name="TextBox 4924">
          <a:extLst>
            <a:ext uri="{FF2B5EF4-FFF2-40B4-BE49-F238E27FC236}">
              <a16:creationId xmlns:a16="http://schemas.microsoft.com/office/drawing/2014/main" id="{9EB54C67-0501-4622-A166-0035A3285594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26" name="TextBox 4925">
          <a:extLst>
            <a:ext uri="{FF2B5EF4-FFF2-40B4-BE49-F238E27FC236}">
              <a16:creationId xmlns:a16="http://schemas.microsoft.com/office/drawing/2014/main" id="{D2110123-A9E9-4EDC-8A3B-F31FF8233EA7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27" name="TextBox 4926">
          <a:extLst>
            <a:ext uri="{FF2B5EF4-FFF2-40B4-BE49-F238E27FC236}">
              <a16:creationId xmlns:a16="http://schemas.microsoft.com/office/drawing/2014/main" id="{ACC25984-914A-47E4-BDD7-A7430666E3D2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28" name="TextBox 4927">
          <a:extLst>
            <a:ext uri="{FF2B5EF4-FFF2-40B4-BE49-F238E27FC236}">
              <a16:creationId xmlns:a16="http://schemas.microsoft.com/office/drawing/2014/main" id="{BDB628E1-D673-47C5-9149-231B53905C6A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29" name="TextBox 4928">
          <a:extLst>
            <a:ext uri="{FF2B5EF4-FFF2-40B4-BE49-F238E27FC236}">
              <a16:creationId xmlns:a16="http://schemas.microsoft.com/office/drawing/2014/main" id="{429BEA31-23BF-438D-80C6-250E0A30C36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30" name="TextBox 4929">
          <a:extLst>
            <a:ext uri="{FF2B5EF4-FFF2-40B4-BE49-F238E27FC236}">
              <a16:creationId xmlns:a16="http://schemas.microsoft.com/office/drawing/2014/main" id="{4B6A4BBB-CA5E-466F-BC1F-7608810C485F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31" name="TextBox 4930">
          <a:extLst>
            <a:ext uri="{FF2B5EF4-FFF2-40B4-BE49-F238E27FC236}">
              <a16:creationId xmlns:a16="http://schemas.microsoft.com/office/drawing/2014/main" id="{4ED37444-A32F-4FF8-BEB3-60E09F9506F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32" name="TextBox 4931">
          <a:extLst>
            <a:ext uri="{FF2B5EF4-FFF2-40B4-BE49-F238E27FC236}">
              <a16:creationId xmlns:a16="http://schemas.microsoft.com/office/drawing/2014/main" id="{906FD7E6-8152-434F-BF70-8EDDBA16541B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33" name="TextBox 4932">
          <a:extLst>
            <a:ext uri="{FF2B5EF4-FFF2-40B4-BE49-F238E27FC236}">
              <a16:creationId xmlns:a16="http://schemas.microsoft.com/office/drawing/2014/main" id="{24D91443-AD43-452B-B64E-B42FA797C24C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34" name="TextBox 4933">
          <a:extLst>
            <a:ext uri="{FF2B5EF4-FFF2-40B4-BE49-F238E27FC236}">
              <a16:creationId xmlns:a16="http://schemas.microsoft.com/office/drawing/2014/main" id="{1120C6F2-D31B-46BE-BD95-D567B9DBE00D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35" name="TextBox 4934">
          <a:extLst>
            <a:ext uri="{FF2B5EF4-FFF2-40B4-BE49-F238E27FC236}">
              <a16:creationId xmlns:a16="http://schemas.microsoft.com/office/drawing/2014/main" id="{7C93B474-F511-4F03-8829-D20580C19231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36" name="TextBox 4935">
          <a:extLst>
            <a:ext uri="{FF2B5EF4-FFF2-40B4-BE49-F238E27FC236}">
              <a16:creationId xmlns:a16="http://schemas.microsoft.com/office/drawing/2014/main" id="{3FACDA61-9DC3-4F5A-AAA0-3B20527E2E9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37" name="TextBox 4936">
          <a:extLst>
            <a:ext uri="{FF2B5EF4-FFF2-40B4-BE49-F238E27FC236}">
              <a16:creationId xmlns:a16="http://schemas.microsoft.com/office/drawing/2014/main" id="{61E091B0-F733-446D-8EA6-3F0B6657BF4D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38" name="TextBox 4937">
          <a:extLst>
            <a:ext uri="{FF2B5EF4-FFF2-40B4-BE49-F238E27FC236}">
              <a16:creationId xmlns:a16="http://schemas.microsoft.com/office/drawing/2014/main" id="{AE3398EB-5DD0-4140-B91B-90CDAE675DB1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39" name="TextBox 4938">
          <a:extLst>
            <a:ext uri="{FF2B5EF4-FFF2-40B4-BE49-F238E27FC236}">
              <a16:creationId xmlns:a16="http://schemas.microsoft.com/office/drawing/2014/main" id="{842043B6-9004-4EC7-8422-47F0E598DB2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40" name="TextBox 4939">
          <a:extLst>
            <a:ext uri="{FF2B5EF4-FFF2-40B4-BE49-F238E27FC236}">
              <a16:creationId xmlns:a16="http://schemas.microsoft.com/office/drawing/2014/main" id="{FA007DBD-BF7C-4072-B534-4DE19E49F55B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41" name="TextBox 4940">
          <a:extLst>
            <a:ext uri="{FF2B5EF4-FFF2-40B4-BE49-F238E27FC236}">
              <a16:creationId xmlns:a16="http://schemas.microsoft.com/office/drawing/2014/main" id="{97B37381-A779-4D66-BD97-C832624C9DE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42" name="TextBox 4941">
          <a:extLst>
            <a:ext uri="{FF2B5EF4-FFF2-40B4-BE49-F238E27FC236}">
              <a16:creationId xmlns:a16="http://schemas.microsoft.com/office/drawing/2014/main" id="{439B9184-DC09-4D77-8404-C343EB1FEF7A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43" name="TextBox 4942">
          <a:extLst>
            <a:ext uri="{FF2B5EF4-FFF2-40B4-BE49-F238E27FC236}">
              <a16:creationId xmlns:a16="http://schemas.microsoft.com/office/drawing/2014/main" id="{B41B031B-0006-476F-A712-B21778C0757C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44" name="TextBox 4943">
          <a:extLst>
            <a:ext uri="{FF2B5EF4-FFF2-40B4-BE49-F238E27FC236}">
              <a16:creationId xmlns:a16="http://schemas.microsoft.com/office/drawing/2014/main" id="{146E8E28-6D11-46CB-9127-6616F96759DA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45" name="TextBox 4944">
          <a:extLst>
            <a:ext uri="{FF2B5EF4-FFF2-40B4-BE49-F238E27FC236}">
              <a16:creationId xmlns:a16="http://schemas.microsoft.com/office/drawing/2014/main" id="{CA900ABF-205C-4E5E-947D-5B2210F660B1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46" name="TextBox 4945">
          <a:extLst>
            <a:ext uri="{FF2B5EF4-FFF2-40B4-BE49-F238E27FC236}">
              <a16:creationId xmlns:a16="http://schemas.microsoft.com/office/drawing/2014/main" id="{3B20042B-DED6-4562-8E3E-83F6B18AF1FC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47" name="TextBox 4946">
          <a:extLst>
            <a:ext uri="{FF2B5EF4-FFF2-40B4-BE49-F238E27FC236}">
              <a16:creationId xmlns:a16="http://schemas.microsoft.com/office/drawing/2014/main" id="{F1EFF246-8C2C-44B5-A3AC-10EAA695475E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48" name="TextBox 4947">
          <a:extLst>
            <a:ext uri="{FF2B5EF4-FFF2-40B4-BE49-F238E27FC236}">
              <a16:creationId xmlns:a16="http://schemas.microsoft.com/office/drawing/2014/main" id="{64A667AA-2BD8-4D35-8C94-8AA61FCA1C07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49" name="TextBox 4948">
          <a:extLst>
            <a:ext uri="{FF2B5EF4-FFF2-40B4-BE49-F238E27FC236}">
              <a16:creationId xmlns:a16="http://schemas.microsoft.com/office/drawing/2014/main" id="{69F922FB-015C-4E60-9A87-BDFD2E86677D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50" name="TextBox 4949">
          <a:extLst>
            <a:ext uri="{FF2B5EF4-FFF2-40B4-BE49-F238E27FC236}">
              <a16:creationId xmlns:a16="http://schemas.microsoft.com/office/drawing/2014/main" id="{8A927CB8-F21D-4B69-8839-83518FD4CE0B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51" name="TextBox 4950">
          <a:extLst>
            <a:ext uri="{FF2B5EF4-FFF2-40B4-BE49-F238E27FC236}">
              <a16:creationId xmlns:a16="http://schemas.microsoft.com/office/drawing/2014/main" id="{13E0F670-83CB-44EE-B95B-04E33A6658A1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52" name="TextBox 4951">
          <a:extLst>
            <a:ext uri="{FF2B5EF4-FFF2-40B4-BE49-F238E27FC236}">
              <a16:creationId xmlns:a16="http://schemas.microsoft.com/office/drawing/2014/main" id="{74103E63-1EA4-4E37-9F80-7A2F3EF61347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53" name="TextBox 4952">
          <a:extLst>
            <a:ext uri="{FF2B5EF4-FFF2-40B4-BE49-F238E27FC236}">
              <a16:creationId xmlns:a16="http://schemas.microsoft.com/office/drawing/2014/main" id="{2F3874B5-8EE0-40E6-A3AD-E7B460088777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54" name="TextBox 4953">
          <a:extLst>
            <a:ext uri="{FF2B5EF4-FFF2-40B4-BE49-F238E27FC236}">
              <a16:creationId xmlns:a16="http://schemas.microsoft.com/office/drawing/2014/main" id="{FA9BEC1F-CEB3-4166-861C-C502A394C4CF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55" name="TextBox 4954">
          <a:extLst>
            <a:ext uri="{FF2B5EF4-FFF2-40B4-BE49-F238E27FC236}">
              <a16:creationId xmlns:a16="http://schemas.microsoft.com/office/drawing/2014/main" id="{9D7884BC-1784-4B94-AE63-B47DF60E2BC8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56" name="TextBox 4955">
          <a:extLst>
            <a:ext uri="{FF2B5EF4-FFF2-40B4-BE49-F238E27FC236}">
              <a16:creationId xmlns:a16="http://schemas.microsoft.com/office/drawing/2014/main" id="{29E98D82-E62E-47E2-ADFB-A7777FAF819D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57" name="TextBox 4956">
          <a:extLst>
            <a:ext uri="{FF2B5EF4-FFF2-40B4-BE49-F238E27FC236}">
              <a16:creationId xmlns:a16="http://schemas.microsoft.com/office/drawing/2014/main" id="{E63697E3-6324-47EC-8444-039EEFB93F6B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58" name="TextBox 4957">
          <a:extLst>
            <a:ext uri="{FF2B5EF4-FFF2-40B4-BE49-F238E27FC236}">
              <a16:creationId xmlns:a16="http://schemas.microsoft.com/office/drawing/2014/main" id="{0E6CEBA5-F909-4809-9B17-17CA17085283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59" name="TextBox 4958">
          <a:extLst>
            <a:ext uri="{FF2B5EF4-FFF2-40B4-BE49-F238E27FC236}">
              <a16:creationId xmlns:a16="http://schemas.microsoft.com/office/drawing/2014/main" id="{75DDA03C-AE50-422E-8F0A-621239AD0C0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60" name="TextBox 4959">
          <a:extLst>
            <a:ext uri="{FF2B5EF4-FFF2-40B4-BE49-F238E27FC236}">
              <a16:creationId xmlns:a16="http://schemas.microsoft.com/office/drawing/2014/main" id="{B2CFD755-8E61-430C-B8E4-5C53D65D786F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61" name="TextBox 4960">
          <a:extLst>
            <a:ext uri="{FF2B5EF4-FFF2-40B4-BE49-F238E27FC236}">
              <a16:creationId xmlns:a16="http://schemas.microsoft.com/office/drawing/2014/main" id="{9CB84E74-5C2F-441A-B6A9-6EDDB7697EA7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62" name="TextBox 4961">
          <a:extLst>
            <a:ext uri="{FF2B5EF4-FFF2-40B4-BE49-F238E27FC236}">
              <a16:creationId xmlns:a16="http://schemas.microsoft.com/office/drawing/2014/main" id="{09ED1264-3EA8-4036-858A-605F1BE0230C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63" name="TextBox 4962">
          <a:extLst>
            <a:ext uri="{FF2B5EF4-FFF2-40B4-BE49-F238E27FC236}">
              <a16:creationId xmlns:a16="http://schemas.microsoft.com/office/drawing/2014/main" id="{464186FD-5D83-4A61-946C-B46284A07B8E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64" name="TextBox 4963">
          <a:extLst>
            <a:ext uri="{FF2B5EF4-FFF2-40B4-BE49-F238E27FC236}">
              <a16:creationId xmlns:a16="http://schemas.microsoft.com/office/drawing/2014/main" id="{8B4F5165-E565-48DC-B800-94E7FA44811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65" name="TextBox 4964">
          <a:extLst>
            <a:ext uri="{FF2B5EF4-FFF2-40B4-BE49-F238E27FC236}">
              <a16:creationId xmlns:a16="http://schemas.microsoft.com/office/drawing/2014/main" id="{E10228EE-0393-4C8A-8B4F-0514B117E838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66" name="TextBox 4965">
          <a:extLst>
            <a:ext uri="{FF2B5EF4-FFF2-40B4-BE49-F238E27FC236}">
              <a16:creationId xmlns:a16="http://schemas.microsoft.com/office/drawing/2014/main" id="{EE59F660-8415-4034-B0B3-9E7087F94451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67" name="TextBox 4966">
          <a:extLst>
            <a:ext uri="{FF2B5EF4-FFF2-40B4-BE49-F238E27FC236}">
              <a16:creationId xmlns:a16="http://schemas.microsoft.com/office/drawing/2014/main" id="{3FED1CFF-7D58-4633-B467-BA60C6C10AC9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68" name="TextBox 4967">
          <a:extLst>
            <a:ext uri="{FF2B5EF4-FFF2-40B4-BE49-F238E27FC236}">
              <a16:creationId xmlns:a16="http://schemas.microsoft.com/office/drawing/2014/main" id="{B23E3D52-97ED-44AA-800F-74B5C2F0B7B8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69" name="TextBox 4968">
          <a:extLst>
            <a:ext uri="{FF2B5EF4-FFF2-40B4-BE49-F238E27FC236}">
              <a16:creationId xmlns:a16="http://schemas.microsoft.com/office/drawing/2014/main" id="{7CC90232-7FEE-44D7-9DA7-48910F57A51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70" name="TextBox 4969">
          <a:extLst>
            <a:ext uri="{FF2B5EF4-FFF2-40B4-BE49-F238E27FC236}">
              <a16:creationId xmlns:a16="http://schemas.microsoft.com/office/drawing/2014/main" id="{DCC16C77-802C-4DC3-A967-D8E7BAA5F9EB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71" name="TextBox 4970">
          <a:extLst>
            <a:ext uri="{FF2B5EF4-FFF2-40B4-BE49-F238E27FC236}">
              <a16:creationId xmlns:a16="http://schemas.microsoft.com/office/drawing/2014/main" id="{852FA9CB-4D7C-47C3-93F3-5A1B87FA203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72" name="TextBox 4971">
          <a:extLst>
            <a:ext uri="{FF2B5EF4-FFF2-40B4-BE49-F238E27FC236}">
              <a16:creationId xmlns:a16="http://schemas.microsoft.com/office/drawing/2014/main" id="{2A66A1EC-395F-42A1-93A5-C21B107BF574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73" name="TextBox 4972">
          <a:extLst>
            <a:ext uri="{FF2B5EF4-FFF2-40B4-BE49-F238E27FC236}">
              <a16:creationId xmlns:a16="http://schemas.microsoft.com/office/drawing/2014/main" id="{381DE92C-9D5C-4173-A9FC-D21797A34A92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74" name="TextBox 4973">
          <a:extLst>
            <a:ext uri="{FF2B5EF4-FFF2-40B4-BE49-F238E27FC236}">
              <a16:creationId xmlns:a16="http://schemas.microsoft.com/office/drawing/2014/main" id="{8D6CF216-A0F9-4654-9815-D872B5BCFB3F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75" name="TextBox 4974">
          <a:extLst>
            <a:ext uri="{FF2B5EF4-FFF2-40B4-BE49-F238E27FC236}">
              <a16:creationId xmlns:a16="http://schemas.microsoft.com/office/drawing/2014/main" id="{452E2197-8F44-455D-B858-1EE55999E3BD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76" name="TextBox 4975">
          <a:extLst>
            <a:ext uri="{FF2B5EF4-FFF2-40B4-BE49-F238E27FC236}">
              <a16:creationId xmlns:a16="http://schemas.microsoft.com/office/drawing/2014/main" id="{14979CA3-1233-4517-A846-8F76DF1C0DCB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77" name="TextBox 4976">
          <a:extLst>
            <a:ext uri="{FF2B5EF4-FFF2-40B4-BE49-F238E27FC236}">
              <a16:creationId xmlns:a16="http://schemas.microsoft.com/office/drawing/2014/main" id="{4FA5A11D-AC25-4A50-84A3-BA31E9C27852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78" name="TextBox 4977">
          <a:extLst>
            <a:ext uri="{FF2B5EF4-FFF2-40B4-BE49-F238E27FC236}">
              <a16:creationId xmlns:a16="http://schemas.microsoft.com/office/drawing/2014/main" id="{96630002-09A8-4289-A850-9CC28A804076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79" name="TextBox 4978">
          <a:extLst>
            <a:ext uri="{FF2B5EF4-FFF2-40B4-BE49-F238E27FC236}">
              <a16:creationId xmlns:a16="http://schemas.microsoft.com/office/drawing/2014/main" id="{40AF61B3-2B92-48AD-86B6-509F0B9845D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80" name="TextBox 4979">
          <a:extLst>
            <a:ext uri="{FF2B5EF4-FFF2-40B4-BE49-F238E27FC236}">
              <a16:creationId xmlns:a16="http://schemas.microsoft.com/office/drawing/2014/main" id="{DC88A070-490D-421B-A73E-FF51BFCA207D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81" name="TextBox 4980">
          <a:extLst>
            <a:ext uri="{FF2B5EF4-FFF2-40B4-BE49-F238E27FC236}">
              <a16:creationId xmlns:a16="http://schemas.microsoft.com/office/drawing/2014/main" id="{103EF993-9E26-4B8E-A5C4-027F45C65B8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82" name="TextBox 4981">
          <a:extLst>
            <a:ext uri="{FF2B5EF4-FFF2-40B4-BE49-F238E27FC236}">
              <a16:creationId xmlns:a16="http://schemas.microsoft.com/office/drawing/2014/main" id="{860359D6-C2DB-441B-B0BA-8B8B5F557C2E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83" name="TextBox 4982">
          <a:extLst>
            <a:ext uri="{FF2B5EF4-FFF2-40B4-BE49-F238E27FC236}">
              <a16:creationId xmlns:a16="http://schemas.microsoft.com/office/drawing/2014/main" id="{A42BCD35-1075-46DE-BEB7-99B293F32265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84" name="TextBox 4983">
          <a:extLst>
            <a:ext uri="{FF2B5EF4-FFF2-40B4-BE49-F238E27FC236}">
              <a16:creationId xmlns:a16="http://schemas.microsoft.com/office/drawing/2014/main" id="{C2B83264-B588-4CE3-860D-14C2209B5B75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85" name="TextBox 4984">
          <a:extLst>
            <a:ext uri="{FF2B5EF4-FFF2-40B4-BE49-F238E27FC236}">
              <a16:creationId xmlns:a16="http://schemas.microsoft.com/office/drawing/2014/main" id="{D58EBAC2-10C2-4403-B9FA-1B4B1FC36D2A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86" name="TextBox 4985">
          <a:extLst>
            <a:ext uri="{FF2B5EF4-FFF2-40B4-BE49-F238E27FC236}">
              <a16:creationId xmlns:a16="http://schemas.microsoft.com/office/drawing/2014/main" id="{FA810C26-4E9E-41F5-88BA-558F73B7A29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87" name="TextBox 4986">
          <a:extLst>
            <a:ext uri="{FF2B5EF4-FFF2-40B4-BE49-F238E27FC236}">
              <a16:creationId xmlns:a16="http://schemas.microsoft.com/office/drawing/2014/main" id="{1A5E3336-3C88-4389-BCB9-5C579849DAEC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4988" name="TextBox 4987">
          <a:extLst>
            <a:ext uri="{FF2B5EF4-FFF2-40B4-BE49-F238E27FC236}">
              <a16:creationId xmlns:a16="http://schemas.microsoft.com/office/drawing/2014/main" id="{665AA474-E3BD-4B02-82CE-922763F57DD9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4989" name="TextBox 4988">
          <a:extLst>
            <a:ext uri="{FF2B5EF4-FFF2-40B4-BE49-F238E27FC236}">
              <a16:creationId xmlns:a16="http://schemas.microsoft.com/office/drawing/2014/main" id="{B9B21D7B-4262-4B8C-9D9D-58D24F68C9C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4990" name="TextBox 4989">
          <a:extLst>
            <a:ext uri="{FF2B5EF4-FFF2-40B4-BE49-F238E27FC236}">
              <a16:creationId xmlns:a16="http://schemas.microsoft.com/office/drawing/2014/main" id="{6DDB4E0E-940E-4C45-9D82-AEE749E94CC3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4991" name="TextBox 4990">
          <a:extLst>
            <a:ext uri="{FF2B5EF4-FFF2-40B4-BE49-F238E27FC236}">
              <a16:creationId xmlns:a16="http://schemas.microsoft.com/office/drawing/2014/main" id="{BE548ADB-47B7-4EBA-9176-68737E5FEEB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4992" name="TextBox 4991">
          <a:extLst>
            <a:ext uri="{FF2B5EF4-FFF2-40B4-BE49-F238E27FC236}">
              <a16:creationId xmlns:a16="http://schemas.microsoft.com/office/drawing/2014/main" id="{F92135ED-87F0-4251-93AB-E2B137865ED9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4993" name="TextBox 4992">
          <a:extLst>
            <a:ext uri="{FF2B5EF4-FFF2-40B4-BE49-F238E27FC236}">
              <a16:creationId xmlns:a16="http://schemas.microsoft.com/office/drawing/2014/main" id="{157E1ACB-32DD-4CF3-94EE-187F568B613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4994" name="TextBox 4993">
          <a:extLst>
            <a:ext uri="{FF2B5EF4-FFF2-40B4-BE49-F238E27FC236}">
              <a16:creationId xmlns:a16="http://schemas.microsoft.com/office/drawing/2014/main" id="{932168B6-D03A-438D-94A6-FB4CC65CCED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4995" name="TextBox 4994">
          <a:extLst>
            <a:ext uri="{FF2B5EF4-FFF2-40B4-BE49-F238E27FC236}">
              <a16:creationId xmlns:a16="http://schemas.microsoft.com/office/drawing/2014/main" id="{49BE6683-B537-4283-87ED-B360244D4D6F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4996" name="TextBox 4995">
          <a:extLst>
            <a:ext uri="{FF2B5EF4-FFF2-40B4-BE49-F238E27FC236}">
              <a16:creationId xmlns:a16="http://schemas.microsoft.com/office/drawing/2014/main" id="{8D3F1D5E-A171-4754-B82E-DBCEFB067A0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4997" name="TextBox 4996">
          <a:extLst>
            <a:ext uri="{FF2B5EF4-FFF2-40B4-BE49-F238E27FC236}">
              <a16:creationId xmlns:a16="http://schemas.microsoft.com/office/drawing/2014/main" id="{D51D2D90-019B-4C69-B047-B75301C746D6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4998" name="TextBox 4997">
          <a:extLst>
            <a:ext uri="{FF2B5EF4-FFF2-40B4-BE49-F238E27FC236}">
              <a16:creationId xmlns:a16="http://schemas.microsoft.com/office/drawing/2014/main" id="{2EC3EA73-9B26-4668-9313-47FFB20B0CCC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4999" name="TextBox 4998">
          <a:extLst>
            <a:ext uri="{FF2B5EF4-FFF2-40B4-BE49-F238E27FC236}">
              <a16:creationId xmlns:a16="http://schemas.microsoft.com/office/drawing/2014/main" id="{4E0E6582-A591-45F4-9398-DFFA45DF6292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00" name="TextBox 4999">
          <a:extLst>
            <a:ext uri="{FF2B5EF4-FFF2-40B4-BE49-F238E27FC236}">
              <a16:creationId xmlns:a16="http://schemas.microsoft.com/office/drawing/2014/main" id="{0C3D9F1D-0E49-48AB-846A-08C9A8FDBE17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01" name="TextBox 5000">
          <a:extLst>
            <a:ext uri="{FF2B5EF4-FFF2-40B4-BE49-F238E27FC236}">
              <a16:creationId xmlns:a16="http://schemas.microsoft.com/office/drawing/2014/main" id="{D607B3B3-4A57-4036-A518-79F1648F9D8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02" name="TextBox 5001">
          <a:extLst>
            <a:ext uri="{FF2B5EF4-FFF2-40B4-BE49-F238E27FC236}">
              <a16:creationId xmlns:a16="http://schemas.microsoft.com/office/drawing/2014/main" id="{77F7D643-9D85-48FF-BFCD-DC97D23AD9E3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03" name="TextBox 5002">
          <a:extLst>
            <a:ext uri="{FF2B5EF4-FFF2-40B4-BE49-F238E27FC236}">
              <a16:creationId xmlns:a16="http://schemas.microsoft.com/office/drawing/2014/main" id="{19B87C28-E283-4F0F-B13A-E1E24D13B03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04" name="TextBox 5003">
          <a:extLst>
            <a:ext uri="{FF2B5EF4-FFF2-40B4-BE49-F238E27FC236}">
              <a16:creationId xmlns:a16="http://schemas.microsoft.com/office/drawing/2014/main" id="{FC565165-9CAE-4809-AD98-7B1BF17A87B4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05" name="TextBox 5004">
          <a:extLst>
            <a:ext uri="{FF2B5EF4-FFF2-40B4-BE49-F238E27FC236}">
              <a16:creationId xmlns:a16="http://schemas.microsoft.com/office/drawing/2014/main" id="{8804B914-4A17-4C62-BDAB-CA7851EB7494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06" name="TextBox 5005">
          <a:extLst>
            <a:ext uri="{FF2B5EF4-FFF2-40B4-BE49-F238E27FC236}">
              <a16:creationId xmlns:a16="http://schemas.microsoft.com/office/drawing/2014/main" id="{9438F668-F283-4F67-9596-AFD409EC7E47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07" name="TextBox 5006">
          <a:extLst>
            <a:ext uri="{FF2B5EF4-FFF2-40B4-BE49-F238E27FC236}">
              <a16:creationId xmlns:a16="http://schemas.microsoft.com/office/drawing/2014/main" id="{6166C129-C3CE-4E85-BD98-2EACAF5DAB6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08" name="TextBox 5007">
          <a:extLst>
            <a:ext uri="{FF2B5EF4-FFF2-40B4-BE49-F238E27FC236}">
              <a16:creationId xmlns:a16="http://schemas.microsoft.com/office/drawing/2014/main" id="{0388DAC0-FBC5-4EFE-AC29-307574A0F19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09" name="TextBox 5008">
          <a:extLst>
            <a:ext uri="{FF2B5EF4-FFF2-40B4-BE49-F238E27FC236}">
              <a16:creationId xmlns:a16="http://schemas.microsoft.com/office/drawing/2014/main" id="{9552EC52-15BE-46A3-934D-86EA836F78F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10" name="TextBox 5009">
          <a:extLst>
            <a:ext uri="{FF2B5EF4-FFF2-40B4-BE49-F238E27FC236}">
              <a16:creationId xmlns:a16="http://schemas.microsoft.com/office/drawing/2014/main" id="{487AF2CA-103F-4A28-9FE8-463C0035097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11" name="TextBox 5010">
          <a:extLst>
            <a:ext uri="{FF2B5EF4-FFF2-40B4-BE49-F238E27FC236}">
              <a16:creationId xmlns:a16="http://schemas.microsoft.com/office/drawing/2014/main" id="{0A723278-6226-41C4-9B8F-BE164433CB8E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12" name="TextBox 5011">
          <a:extLst>
            <a:ext uri="{FF2B5EF4-FFF2-40B4-BE49-F238E27FC236}">
              <a16:creationId xmlns:a16="http://schemas.microsoft.com/office/drawing/2014/main" id="{2E935A5C-5684-4B5B-A836-3B550346B164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13" name="TextBox 5012">
          <a:extLst>
            <a:ext uri="{FF2B5EF4-FFF2-40B4-BE49-F238E27FC236}">
              <a16:creationId xmlns:a16="http://schemas.microsoft.com/office/drawing/2014/main" id="{EB668A8D-8131-4EA5-BF8E-328854593AD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14" name="TextBox 5013">
          <a:extLst>
            <a:ext uri="{FF2B5EF4-FFF2-40B4-BE49-F238E27FC236}">
              <a16:creationId xmlns:a16="http://schemas.microsoft.com/office/drawing/2014/main" id="{3083F1FC-EA10-4C0D-8932-D6CB9174D99E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15" name="TextBox 5014">
          <a:extLst>
            <a:ext uri="{FF2B5EF4-FFF2-40B4-BE49-F238E27FC236}">
              <a16:creationId xmlns:a16="http://schemas.microsoft.com/office/drawing/2014/main" id="{59DC286F-8454-4578-AA2D-8A721FF0188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16" name="TextBox 5015">
          <a:extLst>
            <a:ext uri="{FF2B5EF4-FFF2-40B4-BE49-F238E27FC236}">
              <a16:creationId xmlns:a16="http://schemas.microsoft.com/office/drawing/2014/main" id="{0F4AF2C0-BEA9-442E-A3CB-6D8682A2C2A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17" name="TextBox 5016">
          <a:extLst>
            <a:ext uri="{FF2B5EF4-FFF2-40B4-BE49-F238E27FC236}">
              <a16:creationId xmlns:a16="http://schemas.microsoft.com/office/drawing/2014/main" id="{D1B68C51-D65E-4849-AE5F-C5965C50581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18" name="TextBox 5017">
          <a:extLst>
            <a:ext uri="{FF2B5EF4-FFF2-40B4-BE49-F238E27FC236}">
              <a16:creationId xmlns:a16="http://schemas.microsoft.com/office/drawing/2014/main" id="{889D4E3C-DA91-4EBD-957A-63D067223A4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19" name="TextBox 5018">
          <a:extLst>
            <a:ext uri="{FF2B5EF4-FFF2-40B4-BE49-F238E27FC236}">
              <a16:creationId xmlns:a16="http://schemas.microsoft.com/office/drawing/2014/main" id="{A80959D7-7850-420A-B62C-BBBF2AF50BD8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20" name="TextBox 5019">
          <a:extLst>
            <a:ext uri="{FF2B5EF4-FFF2-40B4-BE49-F238E27FC236}">
              <a16:creationId xmlns:a16="http://schemas.microsoft.com/office/drawing/2014/main" id="{FD676A46-6F24-4A53-872C-5419EDB5571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21" name="TextBox 5020">
          <a:extLst>
            <a:ext uri="{FF2B5EF4-FFF2-40B4-BE49-F238E27FC236}">
              <a16:creationId xmlns:a16="http://schemas.microsoft.com/office/drawing/2014/main" id="{1E574733-D530-4164-875F-E91F78A38480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22" name="TextBox 5021">
          <a:extLst>
            <a:ext uri="{FF2B5EF4-FFF2-40B4-BE49-F238E27FC236}">
              <a16:creationId xmlns:a16="http://schemas.microsoft.com/office/drawing/2014/main" id="{28D09941-C5DA-4EB3-82A4-2232204C856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23" name="TextBox 5022">
          <a:extLst>
            <a:ext uri="{FF2B5EF4-FFF2-40B4-BE49-F238E27FC236}">
              <a16:creationId xmlns:a16="http://schemas.microsoft.com/office/drawing/2014/main" id="{CFA4392C-4ED3-43AF-A8A2-915F75111A0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24" name="TextBox 5023">
          <a:extLst>
            <a:ext uri="{FF2B5EF4-FFF2-40B4-BE49-F238E27FC236}">
              <a16:creationId xmlns:a16="http://schemas.microsoft.com/office/drawing/2014/main" id="{F0799C33-CDC9-4D70-96C4-2482B4172DA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25" name="TextBox 5024">
          <a:extLst>
            <a:ext uri="{FF2B5EF4-FFF2-40B4-BE49-F238E27FC236}">
              <a16:creationId xmlns:a16="http://schemas.microsoft.com/office/drawing/2014/main" id="{D99AF70B-FA7A-4185-8AC7-4AF1A701169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26" name="TextBox 5025">
          <a:extLst>
            <a:ext uri="{FF2B5EF4-FFF2-40B4-BE49-F238E27FC236}">
              <a16:creationId xmlns:a16="http://schemas.microsoft.com/office/drawing/2014/main" id="{D97F5A73-0382-4133-8945-D222842E9F78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27" name="TextBox 5026">
          <a:extLst>
            <a:ext uri="{FF2B5EF4-FFF2-40B4-BE49-F238E27FC236}">
              <a16:creationId xmlns:a16="http://schemas.microsoft.com/office/drawing/2014/main" id="{ACD7A42B-49DE-4E28-B7F6-53837D82D6A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28" name="TextBox 5027">
          <a:extLst>
            <a:ext uri="{FF2B5EF4-FFF2-40B4-BE49-F238E27FC236}">
              <a16:creationId xmlns:a16="http://schemas.microsoft.com/office/drawing/2014/main" id="{AEB5AF7E-3315-4809-A460-DCF1A2F17DD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29" name="TextBox 5028">
          <a:extLst>
            <a:ext uri="{FF2B5EF4-FFF2-40B4-BE49-F238E27FC236}">
              <a16:creationId xmlns:a16="http://schemas.microsoft.com/office/drawing/2014/main" id="{654AD5AC-6EA2-4DD9-B50B-78C1D661672E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30" name="TextBox 5029">
          <a:extLst>
            <a:ext uri="{FF2B5EF4-FFF2-40B4-BE49-F238E27FC236}">
              <a16:creationId xmlns:a16="http://schemas.microsoft.com/office/drawing/2014/main" id="{A573ADBC-88F8-4E5C-ABF7-8F496D07B77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31" name="TextBox 5030">
          <a:extLst>
            <a:ext uri="{FF2B5EF4-FFF2-40B4-BE49-F238E27FC236}">
              <a16:creationId xmlns:a16="http://schemas.microsoft.com/office/drawing/2014/main" id="{D9A29A08-4BAE-46C9-BA34-440C309DDDF1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32" name="TextBox 5031">
          <a:extLst>
            <a:ext uri="{FF2B5EF4-FFF2-40B4-BE49-F238E27FC236}">
              <a16:creationId xmlns:a16="http://schemas.microsoft.com/office/drawing/2014/main" id="{C733D1F9-9570-4992-A85D-1C71245FD281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33" name="TextBox 5032">
          <a:extLst>
            <a:ext uri="{FF2B5EF4-FFF2-40B4-BE49-F238E27FC236}">
              <a16:creationId xmlns:a16="http://schemas.microsoft.com/office/drawing/2014/main" id="{7FAAA975-D74C-4C5E-BA59-7FBD6644E13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34" name="TextBox 5033">
          <a:extLst>
            <a:ext uri="{FF2B5EF4-FFF2-40B4-BE49-F238E27FC236}">
              <a16:creationId xmlns:a16="http://schemas.microsoft.com/office/drawing/2014/main" id="{81743E9C-7EE4-42B4-A9D3-13629A64675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35" name="TextBox 5034">
          <a:extLst>
            <a:ext uri="{FF2B5EF4-FFF2-40B4-BE49-F238E27FC236}">
              <a16:creationId xmlns:a16="http://schemas.microsoft.com/office/drawing/2014/main" id="{10D1F33F-B89B-4ADC-A150-CCAB13AC77F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36" name="TextBox 5035">
          <a:extLst>
            <a:ext uri="{FF2B5EF4-FFF2-40B4-BE49-F238E27FC236}">
              <a16:creationId xmlns:a16="http://schemas.microsoft.com/office/drawing/2014/main" id="{B6D33B88-C800-40C4-927E-1D414F0396B0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37" name="TextBox 5036">
          <a:extLst>
            <a:ext uri="{FF2B5EF4-FFF2-40B4-BE49-F238E27FC236}">
              <a16:creationId xmlns:a16="http://schemas.microsoft.com/office/drawing/2014/main" id="{08C0BEB3-09AB-43E9-9E2B-9B336DC645E0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38" name="TextBox 5037">
          <a:extLst>
            <a:ext uri="{FF2B5EF4-FFF2-40B4-BE49-F238E27FC236}">
              <a16:creationId xmlns:a16="http://schemas.microsoft.com/office/drawing/2014/main" id="{FD03A486-645E-49A8-8444-81C74DAB33F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39" name="TextBox 5038">
          <a:extLst>
            <a:ext uri="{FF2B5EF4-FFF2-40B4-BE49-F238E27FC236}">
              <a16:creationId xmlns:a16="http://schemas.microsoft.com/office/drawing/2014/main" id="{94A5AFDA-5408-456D-90DA-952FE58A84A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40" name="TextBox 5039">
          <a:extLst>
            <a:ext uri="{FF2B5EF4-FFF2-40B4-BE49-F238E27FC236}">
              <a16:creationId xmlns:a16="http://schemas.microsoft.com/office/drawing/2014/main" id="{5A6AD855-23CD-42D5-BB27-BFE6A71B2E8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41" name="TextBox 5040">
          <a:extLst>
            <a:ext uri="{FF2B5EF4-FFF2-40B4-BE49-F238E27FC236}">
              <a16:creationId xmlns:a16="http://schemas.microsoft.com/office/drawing/2014/main" id="{8E05E0B6-ADE3-47FB-8884-E0A26DC19275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42" name="TextBox 5041">
          <a:extLst>
            <a:ext uri="{FF2B5EF4-FFF2-40B4-BE49-F238E27FC236}">
              <a16:creationId xmlns:a16="http://schemas.microsoft.com/office/drawing/2014/main" id="{A19041B9-D55C-407C-9996-3EBA46AB2AD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43" name="TextBox 5042">
          <a:extLst>
            <a:ext uri="{FF2B5EF4-FFF2-40B4-BE49-F238E27FC236}">
              <a16:creationId xmlns:a16="http://schemas.microsoft.com/office/drawing/2014/main" id="{D60809E1-F0F0-4C40-839D-48C89D1FEA6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44" name="TextBox 5043">
          <a:extLst>
            <a:ext uri="{FF2B5EF4-FFF2-40B4-BE49-F238E27FC236}">
              <a16:creationId xmlns:a16="http://schemas.microsoft.com/office/drawing/2014/main" id="{D3CEFDE5-729C-42DF-B878-356B8AAD8C8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45" name="TextBox 5044">
          <a:extLst>
            <a:ext uri="{FF2B5EF4-FFF2-40B4-BE49-F238E27FC236}">
              <a16:creationId xmlns:a16="http://schemas.microsoft.com/office/drawing/2014/main" id="{ACC9F422-860D-4D91-AC17-85065091AC7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46" name="TextBox 5045">
          <a:extLst>
            <a:ext uri="{FF2B5EF4-FFF2-40B4-BE49-F238E27FC236}">
              <a16:creationId xmlns:a16="http://schemas.microsoft.com/office/drawing/2014/main" id="{164FE2B4-3C2E-41AD-A4C2-26BA6A81056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47" name="TextBox 5046">
          <a:extLst>
            <a:ext uri="{FF2B5EF4-FFF2-40B4-BE49-F238E27FC236}">
              <a16:creationId xmlns:a16="http://schemas.microsoft.com/office/drawing/2014/main" id="{A8A09308-FBC3-4EDB-9595-0F542D3D6FF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48" name="TextBox 5047">
          <a:extLst>
            <a:ext uri="{FF2B5EF4-FFF2-40B4-BE49-F238E27FC236}">
              <a16:creationId xmlns:a16="http://schemas.microsoft.com/office/drawing/2014/main" id="{9D0796E6-9D23-408D-A1D4-74CFD5008BD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49" name="TextBox 5048">
          <a:extLst>
            <a:ext uri="{FF2B5EF4-FFF2-40B4-BE49-F238E27FC236}">
              <a16:creationId xmlns:a16="http://schemas.microsoft.com/office/drawing/2014/main" id="{B5D3B6D4-5DBF-4DFD-8833-1124A9BF1BB5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50" name="TextBox 5049">
          <a:extLst>
            <a:ext uri="{FF2B5EF4-FFF2-40B4-BE49-F238E27FC236}">
              <a16:creationId xmlns:a16="http://schemas.microsoft.com/office/drawing/2014/main" id="{D97A6DCA-FC13-432D-B836-1E631638DC3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51" name="TextBox 5050">
          <a:extLst>
            <a:ext uri="{FF2B5EF4-FFF2-40B4-BE49-F238E27FC236}">
              <a16:creationId xmlns:a16="http://schemas.microsoft.com/office/drawing/2014/main" id="{2AB4A711-B36C-4D52-AF56-DD9C5FDBC7B8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52" name="TextBox 5051">
          <a:extLst>
            <a:ext uri="{FF2B5EF4-FFF2-40B4-BE49-F238E27FC236}">
              <a16:creationId xmlns:a16="http://schemas.microsoft.com/office/drawing/2014/main" id="{B308FFCF-B289-43F0-B8FD-9040B279ABE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53" name="TextBox 5052">
          <a:extLst>
            <a:ext uri="{FF2B5EF4-FFF2-40B4-BE49-F238E27FC236}">
              <a16:creationId xmlns:a16="http://schemas.microsoft.com/office/drawing/2014/main" id="{D310C500-930C-46D0-8AC1-61ECAB97B9FF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54" name="TextBox 5053">
          <a:extLst>
            <a:ext uri="{FF2B5EF4-FFF2-40B4-BE49-F238E27FC236}">
              <a16:creationId xmlns:a16="http://schemas.microsoft.com/office/drawing/2014/main" id="{6F20CF6A-2F3A-497F-80EC-16A49D0C3CA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55" name="TextBox 5054">
          <a:extLst>
            <a:ext uri="{FF2B5EF4-FFF2-40B4-BE49-F238E27FC236}">
              <a16:creationId xmlns:a16="http://schemas.microsoft.com/office/drawing/2014/main" id="{00C46AD7-8331-4D73-9955-A392E0D332E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56" name="TextBox 5055">
          <a:extLst>
            <a:ext uri="{FF2B5EF4-FFF2-40B4-BE49-F238E27FC236}">
              <a16:creationId xmlns:a16="http://schemas.microsoft.com/office/drawing/2014/main" id="{2DB92C16-497B-4AAB-8B10-C786E84F68F2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57" name="TextBox 5056">
          <a:extLst>
            <a:ext uri="{FF2B5EF4-FFF2-40B4-BE49-F238E27FC236}">
              <a16:creationId xmlns:a16="http://schemas.microsoft.com/office/drawing/2014/main" id="{C9D4370D-E3A0-4EE9-8447-E70F8A14CD3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58" name="TextBox 5057">
          <a:extLst>
            <a:ext uri="{FF2B5EF4-FFF2-40B4-BE49-F238E27FC236}">
              <a16:creationId xmlns:a16="http://schemas.microsoft.com/office/drawing/2014/main" id="{EC2BAE71-FACC-4FAC-9881-B63A66235D5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59" name="TextBox 5058">
          <a:extLst>
            <a:ext uri="{FF2B5EF4-FFF2-40B4-BE49-F238E27FC236}">
              <a16:creationId xmlns:a16="http://schemas.microsoft.com/office/drawing/2014/main" id="{C6AFFAB4-AFC3-4EFD-AC87-48EA7809DEF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60" name="TextBox 5059">
          <a:extLst>
            <a:ext uri="{FF2B5EF4-FFF2-40B4-BE49-F238E27FC236}">
              <a16:creationId xmlns:a16="http://schemas.microsoft.com/office/drawing/2014/main" id="{80430D7B-20CA-4666-A0B1-93A7C94BF96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61" name="TextBox 5060">
          <a:extLst>
            <a:ext uri="{FF2B5EF4-FFF2-40B4-BE49-F238E27FC236}">
              <a16:creationId xmlns:a16="http://schemas.microsoft.com/office/drawing/2014/main" id="{C17C68E7-882E-4C0E-99A8-884B87D9C1D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62" name="TextBox 5061">
          <a:extLst>
            <a:ext uri="{FF2B5EF4-FFF2-40B4-BE49-F238E27FC236}">
              <a16:creationId xmlns:a16="http://schemas.microsoft.com/office/drawing/2014/main" id="{5161DF28-080B-4A97-8966-47574E12656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63" name="TextBox 5062">
          <a:extLst>
            <a:ext uri="{FF2B5EF4-FFF2-40B4-BE49-F238E27FC236}">
              <a16:creationId xmlns:a16="http://schemas.microsoft.com/office/drawing/2014/main" id="{E0A518BD-50BA-4390-AE62-EFC1993D865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64" name="TextBox 5063">
          <a:extLst>
            <a:ext uri="{FF2B5EF4-FFF2-40B4-BE49-F238E27FC236}">
              <a16:creationId xmlns:a16="http://schemas.microsoft.com/office/drawing/2014/main" id="{98B7FBD5-48B5-4FE5-8E13-4AF7CC1BC08C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65" name="TextBox 5064">
          <a:extLst>
            <a:ext uri="{FF2B5EF4-FFF2-40B4-BE49-F238E27FC236}">
              <a16:creationId xmlns:a16="http://schemas.microsoft.com/office/drawing/2014/main" id="{B2AC6FAB-25A3-407E-AC75-9DDF731A063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66" name="TextBox 5065">
          <a:extLst>
            <a:ext uri="{FF2B5EF4-FFF2-40B4-BE49-F238E27FC236}">
              <a16:creationId xmlns:a16="http://schemas.microsoft.com/office/drawing/2014/main" id="{86D36E7F-385B-424D-8120-A9BF13D3FCC9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67" name="TextBox 5066">
          <a:extLst>
            <a:ext uri="{FF2B5EF4-FFF2-40B4-BE49-F238E27FC236}">
              <a16:creationId xmlns:a16="http://schemas.microsoft.com/office/drawing/2014/main" id="{E3CA3695-3DB9-496D-A3D5-0F1504387FB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68" name="TextBox 5067">
          <a:extLst>
            <a:ext uri="{FF2B5EF4-FFF2-40B4-BE49-F238E27FC236}">
              <a16:creationId xmlns:a16="http://schemas.microsoft.com/office/drawing/2014/main" id="{03696743-947F-4FA6-8441-A39EE24CF397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69" name="TextBox 5068">
          <a:extLst>
            <a:ext uri="{FF2B5EF4-FFF2-40B4-BE49-F238E27FC236}">
              <a16:creationId xmlns:a16="http://schemas.microsoft.com/office/drawing/2014/main" id="{9805A6EE-5F50-49E7-9F32-7580B8B1670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70" name="TextBox 5069">
          <a:extLst>
            <a:ext uri="{FF2B5EF4-FFF2-40B4-BE49-F238E27FC236}">
              <a16:creationId xmlns:a16="http://schemas.microsoft.com/office/drawing/2014/main" id="{21475A61-7C11-448C-8B34-40B3D08E482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71" name="TextBox 5070">
          <a:extLst>
            <a:ext uri="{FF2B5EF4-FFF2-40B4-BE49-F238E27FC236}">
              <a16:creationId xmlns:a16="http://schemas.microsoft.com/office/drawing/2014/main" id="{3175645A-FFBF-4666-82EC-08329C5D31B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72" name="TextBox 5071">
          <a:extLst>
            <a:ext uri="{FF2B5EF4-FFF2-40B4-BE49-F238E27FC236}">
              <a16:creationId xmlns:a16="http://schemas.microsoft.com/office/drawing/2014/main" id="{4AD3C27C-07FF-4D8F-B048-2192942C978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73" name="TextBox 5072">
          <a:extLst>
            <a:ext uri="{FF2B5EF4-FFF2-40B4-BE49-F238E27FC236}">
              <a16:creationId xmlns:a16="http://schemas.microsoft.com/office/drawing/2014/main" id="{5500B21B-9657-453E-B175-C8891293D299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74" name="TextBox 5073">
          <a:extLst>
            <a:ext uri="{FF2B5EF4-FFF2-40B4-BE49-F238E27FC236}">
              <a16:creationId xmlns:a16="http://schemas.microsoft.com/office/drawing/2014/main" id="{DD708B4F-F545-4FFB-B2EA-39AE209BD11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75" name="TextBox 5074">
          <a:extLst>
            <a:ext uri="{FF2B5EF4-FFF2-40B4-BE49-F238E27FC236}">
              <a16:creationId xmlns:a16="http://schemas.microsoft.com/office/drawing/2014/main" id="{45E51704-0826-44FF-BBD0-70908D507BC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76" name="TextBox 5075">
          <a:extLst>
            <a:ext uri="{FF2B5EF4-FFF2-40B4-BE49-F238E27FC236}">
              <a16:creationId xmlns:a16="http://schemas.microsoft.com/office/drawing/2014/main" id="{AFBE8887-E716-4497-87DC-1ECB7F9F67D7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77" name="TextBox 5076">
          <a:extLst>
            <a:ext uri="{FF2B5EF4-FFF2-40B4-BE49-F238E27FC236}">
              <a16:creationId xmlns:a16="http://schemas.microsoft.com/office/drawing/2014/main" id="{05ADE76A-9680-4C5A-83D3-C70D64F9761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78" name="TextBox 5077">
          <a:extLst>
            <a:ext uri="{FF2B5EF4-FFF2-40B4-BE49-F238E27FC236}">
              <a16:creationId xmlns:a16="http://schemas.microsoft.com/office/drawing/2014/main" id="{4E0F6FDC-90B6-4E4F-9728-B4F3A9B34706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79" name="TextBox 5078">
          <a:extLst>
            <a:ext uri="{FF2B5EF4-FFF2-40B4-BE49-F238E27FC236}">
              <a16:creationId xmlns:a16="http://schemas.microsoft.com/office/drawing/2014/main" id="{93027942-3330-4C4E-9619-0441C2588CC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80" name="TextBox 5079">
          <a:extLst>
            <a:ext uri="{FF2B5EF4-FFF2-40B4-BE49-F238E27FC236}">
              <a16:creationId xmlns:a16="http://schemas.microsoft.com/office/drawing/2014/main" id="{6585E4B2-6CC0-47AF-B731-0A044C85ECE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81" name="TextBox 5080">
          <a:extLst>
            <a:ext uri="{FF2B5EF4-FFF2-40B4-BE49-F238E27FC236}">
              <a16:creationId xmlns:a16="http://schemas.microsoft.com/office/drawing/2014/main" id="{D96CD96C-A50B-4038-BB78-D0223449DB6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82" name="TextBox 5081">
          <a:extLst>
            <a:ext uri="{FF2B5EF4-FFF2-40B4-BE49-F238E27FC236}">
              <a16:creationId xmlns:a16="http://schemas.microsoft.com/office/drawing/2014/main" id="{DF385476-BCF6-45D6-AC66-089B09D5929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83" name="TextBox 5082">
          <a:extLst>
            <a:ext uri="{FF2B5EF4-FFF2-40B4-BE49-F238E27FC236}">
              <a16:creationId xmlns:a16="http://schemas.microsoft.com/office/drawing/2014/main" id="{3A9046F9-DF53-4B85-98F0-694AF66FDCB6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84" name="TextBox 5083">
          <a:extLst>
            <a:ext uri="{FF2B5EF4-FFF2-40B4-BE49-F238E27FC236}">
              <a16:creationId xmlns:a16="http://schemas.microsoft.com/office/drawing/2014/main" id="{C991EC7B-AE90-4BFB-8E97-4EFAFA9ED68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85" name="TextBox 5084">
          <a:extLst>
            <a:ext uri="{FF2B5EF4-FFF2-40B4-BE49-F238E27FC236}">
              <a16:creationId xmlns:a16="http://schemas.microsoft.com/office/drawing/2014/main" id="{D89E30FA-0A9B-4CC8-96EE-283579BC467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86" name="TextBox 5085">
          <a:extLst>
            <a:ext uri="{FF2B5EF4-FFF2-40B4-BE49-F238E27FC236}">
              <a16:creationId xmlns:a16="http://schemas.microsoft.com/office/drawing/2014/main" id="{3D8C4CEF-975C-4B17-8886-82CED0F8A392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87" name="TextBox 5086">
          <a:extLst>
            <a:ext uri="{FF2B5EF4-FFF2-40B4-BE49-F238E27FC236}">
              <a16:creationId xmlns:a16="http://schemas.microsoft.com/office/drawing/2014/main" id="{004558D1-5F79-4476-A722-34BEAF9A826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88" name="TextBox 5087">
          <a:extLst>
            <a:ext uri="{FF2B5EF4-FFF2-40B4-BE49-F238E27FC236}">
              <a16:creationId xmlns:a16="http://schemas.microsoft.com/office/drawing/2014/main" id="{B55C8176-B7AF-4926-9950-CED1084626D1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89" name="TextBox 5088">
          <a:extLst>
            <a:ext uri="{FF2B5EF4-FFF2-40B4-BE49-F238E27FC236}">
              <a16:creationId xmlns:a16="http://schemas.microsoft.com/office/drawing/2014/main" id="{4029BC4F-2C05-4354-9809-DCFECEE9F8B5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90" name="TextBox 5089">
          <a:extLst>
            <a:ext uri="{FF2B5EF4-FFF2-40B4-BE49-F238E27FC236}">
              <a16:creationId xmlns:a16="http://schemas.microsoft.com/office/drawing/2014/main" id="{0C909BDC-4FE2-492B-8F84-6E58874A59B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91" name="TextBox 5090">
          <a:extLst>
            <a:ext uri="{FF2B5EF4-FFF2-40B4-BE49-F238E27FC236}">
              <a16:creationId xmlns:a16="http://schemas.microsoft.com/office/drawing/2014/main" id="{9C74AA52-DB63-4084-B67B-4730D97C6053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92" name="TextBox 5091">
          <a:extLst>
            <a:ext uri="{FF2B5EF4-FFF2-40B4-BE49-F238E27FC236}">
              <a16:creationId xmlns:a16="http://schemas.microsoft.com/office/drawing/2014/main" id="{EC01CB39-D5A3-4DB1-875F-BBE9C99E151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93" name="TextBox 5092">
          <a:extLst>
            <a:ext uri="{FF2B5EF4-FFF2-40B4-BE49-F238E27FC236}">
              <a16:creationId xmlns:a16="http://schemas.microsoft.com/office/drawing/2014/main" id="{03D0FCBE-1F8C-4F08-9EA4-9200940A18BB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94" name="TextBox 5093">
          <a:extLst>
            <a:ext uri="{FF2B5EF4-FFF2-40B4-BE49-F238E27FC236}">
              <a16:creationId xmlns:a16="http://schemas.microsoft.com/office/drawing/2014/main" id="{13F2AAB0-854B-43BD-96A0-8943130D9C90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95" name="TextBox 5094">
          <a:extLst>
            <a:ext uri="{FF2B5EF4-FFF2-40B4-BE49-F238E27FC236}">
              <a16:creationId xmlns:a16="http://schemas.microsoft.com/office/drawing/2014/main" id="{7781538E-31FD-41D1-B556-904ECFCA4567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96" name="TextBox 5095">
          <a:extLst>
            <a:ext uri="{FF2B5EF4-FFF2-40B4-BE49-F238E27FC236}">
              <a16:creationId xmlns:a16="http://schemas.microsoft.com/office/drawing/2014/main" id="{B4F683A6-6AA9-4535-970A-8C1A9E4B4117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97" name="TextBox 5096">
          <a:extLst>
            <a:ext uri="{FF2B5EF4-FFF2-40B4-BE49-F238E27FC236}">
              <a16:creationId xmlns:a16="http://schemas.microsoft.com/office/drawing/2014/main" id="{D4AFAD79-C13C-4491-8D75-A5B1BC5FDF7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98" name="TextBox 5097">
          <a:extLst>
            <a:ext uri="{FF2B5EF4-FFF2-40B4-BE49-F238E27FC236}">
              <a16:creationId xmlns:a16="http://schemas.microsoft.com/office/drawing/2014/main" id="{BA79EF09-6680-4F07-B4D4-E738ED2BCAE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99" name="TextBox 5098">
          <a:extLst>
            <a:ext uri="{FF2B5EF4-FFF2-40B4-BE49-F238E27FC236}">
              <a16:creationId xmlns:a16="http://schemas.microsoft.com/office/drawing/2014/main" id="{E17E33E9-32D4-416C-AA58-47A640733335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00" name="TextBox 5099">
          <a:extLst>
            <a:ext uri="{FF2B5EF4-FFF2-40B4-BE49-F238E27FC236}">
              <a16:creationId xmlns:a16="http://schemas.microsoft.com/office/drawing/2014/main" id="{7A6848C9-6C92-4AAD-96A8-F4321E47906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01" name="TextBox 5100">
          <a:extLst>
            <a:ext uri="{FF2B5EF4-FFF2-40B4-BE49-F238E27FC236}">
              <a16:creationId xmlns:a16="http://schemas.microsoft.com/office/drawing/2014/main" id="{898D1DC9-853D-45AE-8BFD-4F2BC33FD606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02" name="TextBox 5101">
          <a:extLst>
            <a:ext uri="{FF2B5EF4-FFF2-40B4-BE49-F238E27FC236}">
              <a16:creationId xmlns:a16="http://schemas.microsoft.com/office/drawing/2014/main" id="{7DEA6ED6-7725-4729-9B8F-5CE1613CB7A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03" name="TextBox 5102">
          <a:extLst>
            <a:ext uri="{FF2B5EF4-FFF2-40B4-BE49-F238E27FC236}">
              <a16:creationId xmlns:a16="http://schemas.microsoft.com/office/drawing/2014/main" id="{3F68DAA5-278E-4CEE-995B-C3F290A5CA23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04" name="TextBox 5103">
          <a:extLst>
            <a:ext uri="{FF2B5EF4-FFF2-40B4-BE49-F238E27FC236}">
              <a16:creationId xmlns:a16="http://schemas.microsoft.com/office/drawing/2014/main" id="{13E0BB83-2B48-4818-8723-950C221593A9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05" name="TextBox 5104">
          <a:extLst>
            <a:ext uri="{FF2B5EF4-FFF2-40B4-BE49-F238E27FC236}">
              <a16:creationId xmlns:a16="http://schemas.microsoft.com/office/drawing/2014/main" id="{2548D47E-ED3A-4B72-8021-38ACA78F8E9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06" name="TextBox 5105">
          <a:extLst>
            <a:ext uri="{FF2B5EF4-FFF2-40B4-BE49-F238E27FC236}">
              <a16:creationId xmlns:a16="http://schemas.microsoft.com/office/drawing/2014/main" id="{1B0A1A0D-8E26-4B56-A85F-65D8FB48F6A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07" name="TextBox 5106">
          <a:extLst>
            <a:ext uri="{FF2B5EF4-FFF2-40B4-BE49-F238E27FC236}">
              <a16:creationId xmlns:a16="http://schemas.microsoft.com/office/drawing/2014/main" id="{FABF7774-27DF-4698-AFC3-8B0FA9A144D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08" name="TextBox 5107">
          <a:extLst>
            <a:ext uri="{FF2B5EF4-FFF2-40B4-BE49-F238E27FC236}">
              <a16:creationId xmlns:a16="http://schemas.microsoft.com/office/drawing/2014/main" id="{9E6B59B9-2304-4EDD-AF4E-3C14FCAA3EB0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09" name="TextBox 5108">
          <a:extLst>
            <a:ext uri="{FF2B5EF4-FFF2-40B4-BE49-F238E27FC236}">
              <a16:creationId xmlns:a16="http://schemas.microsoft.com/office/drawing/2014/main" id="{FC2CE94C-C1E0-48EC-997A-EAE4BCBBA5B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10" name="TextBox 5109">
          <a:extLst>
            <a:ext uri="{FF2B5EF4-FFF2-40B4-BE49-F238E27FC236}">
              <a16:creationId xmlns:a16="http://schemas.microsoft.com/office/drawing/2014/main" id="{9E389D71-07FD-4304-993D-110C2A30656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11" name="TextBox 5110">
          <a:extLst>
            <a:ext uri="{FF2B5EF4-FFF2-40B4-BE49-F238E27FC236}">
              <a16:creationId xmlns:a16="http://schemas.microsoft.com/office/drawing/2014/main" id="{E9652DC5-C0BB-4120-9D43-964CBB37C1DB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12" name="TextBox 5111">
          <a:extLst>
            <a:ext uri="{FF2B5EF4-FFF2-40B4-BE49-F238E27FC236}">
              <a16:creationId xmlns:a16="http://schemas.microsoft.com/office/drawing/2014/main" id="{F07C6045-C892-44AA-AF4E-F5952C9632F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13" name="TextBox 5112">
          <a:extLst>
            <a:ext uri="{FF2B5EF4-FFF2-40B4-BE49-F238E27FC236}">
              <a16:creationId xmlns:a16="http://schemas.microsoft.com/office/drawing/2014/main" id="{37A72604-01F1-4ED5-BFC4-B3C104CD1435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14" name="TextBox 5113">
          <a:extLst>
            <a:ext uri="{FF2B5EF4-FFF2-40B4-BE49-F238E27FC236}">
              <a16:creationId xmlns:a16="http://schemas.microsoft.com/office/drawing/2014/main" id="{01991BA6-6C01-4DB3-8598-E77A2B268077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15" name="TextBox 5114">
          <a:extLst>
            <a:ext uri="{FF2B5EF4-FFF2-40B4-BE49-F238E27FC236}">
              <a16:creationId xmlns:a16="http://schemas.microsoft.com/office/drawing/2014/main" id="{1C6DCFB7-8E60-466D-A035-8D571B5E31F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16" name="TextBox 5115">
          <a:extLst>
            <a:ext uri="{FF2B5EF4-FFF2-40B4-BE49-F238E27FC236}">
              <a16:creationId xmlns:a16="http://schemas.microsoft.com/office/drawing/2014/main" id="{73AE9E24-A0D9-45CC-9F3B-2122226B901C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17" name="TextBox 5116">
          <a:extLst>
            <a:ext uri="{FF2B5EF4-FFF2-40B4-BE49-F238E27FC236}">
              <a16:creationId xmlns:a16="http://schemas.microsoft.com/office/drawing/2014/main" id="{4305DD62-9A0F-4AB5-BFCA-FDFE72FA4BA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18" name="TextBox 5117">
          <a:extLst>
            <a:ext uri="{FF2B5EF4-FFF2-40B4-BE49-F238E27FC236}">
              <a16:creationId xmlns:a16="http://schemas.microsoft.com/office/drawing/2014/main" id="{DD153CA9-0FAB-449D-81A8-EE2CC2EF1CD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19" name="TextBox 5118">
          <a:extLst>
            <a:ext uri="{FF2B5EF4-FFF2-40B4-BE49-F238E27FC236}">
              <a16:creationId xmlns:a16="http://schemas.microsoft.com/office/drawing/2014/main" id="{AEDA6C9E-66F0-440C-82BC-C57B56BA0AB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20" name="TextBox 5119">
          <a:extLst>
            <a:ext uri="{FF2B5EF4-FFF2-40B4-BE49-F238E27FC236}">
              <a16:creationId xmlns:a16="http://schemas.microsoft.com/office/drawing/2014/main" id="{6B0664A5-B923-4CC1-8018-36035C6E956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21" name="TextBox 5120">
          <a:extLst>
            <a:ext uri="{FF2B5EF4-FFF2-40B4-BE49-F238E27FC236}">
              <a16:creationId xmlns:a16="http://schemas.microsoft.com/office/drawing/2014/main" id="{986BFF42-14B3-400A-959F-A44180342D8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22" name="TextBox 5121">
          <a:extLst>
            <a:ext uri="{FF2B5EF4-FFF2-40B4-BE49-F238E27FC236}">
              <a16:creationId xmlns:a16="http://schemas.microsoft.com/office/drawing/2014/main" id="{68EB6952-B757-4191-B728-13EE09967DD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23" name="TextBox 5122">
          <a:extLst>
            <a:ext uri="{FF2B5EF4-FFF2-40B4-BE49-F238E27FC236}">
              <a16:creationId xmlns:a16="http://schemas.microsoft.com/office/drawing/2014/main" id="{6644F73F-35B2-4C98-9E7D-1F281FD1DB4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24" name="TextBox 5123">
          <a:extLst>
            <a:ext uri="{FF2B5EF4-FFF2-40B4-BE49-F238E27FC236}">
              <a16:creationId xmlns:a16="http://schemas.microsoft.com/office/drawing/2014/main" id="{50C11821-264C-495B-8DA2-03FAB812076B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25" name="TextBox 5124">
          <a:extLst>
            <a:ext uri="{FF2B5EF4-FFF2-40B4-BE49-F238E27FC236}">
              <a16:creationId xmlns:a16="http://schemas.microsoft.com/office/drawing/2014/main" id="{33E1A048-6AB8-4198-B56A-7F1F0B44C81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26" name="TextBox 5125">
          <a:extLst>
            <a:ext uri="{FF2B5EF4-FFF2-40B4-BE49-F238E27FC236}">
              <a16:creationId xmlns:a16="http://schemas.microsoft.com/office/drawing/2014/main" id="{91C1AAF1-0033-493A-AC90-D8B0050D8A89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27" name="TextBox 5126">
          <a:extLst>
            <a:ext uri="{FF2B5EF4-FFF2-40B4-BE49-F238E27FC236}">
              <a16:creationId xmlns:a16="http://schemas.microsoft.com/office/drawing/2014/main" id="{7F83DFED-5543-49AA-AF91-F6ADB05DC3D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28" name="TextBox 5127">
          <a:extLst>
            <a:ext uri="{FF2B5EF4-FFF2-40B4-BE49-F238E27FC236}">
              <a16:creationId xmlns:a16="http://schemas.microsoft.com/office/drawing/2014/main" id="{022FA48D-2D4F-4400-9F25-95829193BC1E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29" name="TextBox 5128">
          <a:extLst>
            <a:ext uri="{FF2B5EF4-FFF2-40B4-BE49-F238E27FC236}">
              <a16:creationId xmlns:a16="http://schemas.microsoft.com/office/drawing/2014/main" id="{E9EEADB6-0E2E-4648-A032-D221896EAB5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30" name="TextBox 5129">
          <a:extLst>
            <a:ext uri="{FF2B5EF4-FFF2-40B4-BE49-F238E27FC236}">
              <a16:creationId xmlns:a16="http://schemas.microsoft.com/office/drawing/2014/main" id="{2BEBFEC0-E29E-41FD-AA05-41BFF1315BD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31" name="TextBox 5130">
          <a:extLst>
            <a:ext uri="{FF2B5EF4-FFF2-40B4-BE49-F238E27FC236}">
              <a16:creationId xmlns:a16="http://schemas.microsoft.com/office/drawing/2014/main" id="{B5FD9E04-A90C-41BA-9255-CD341B15A40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32" name="TextBox 5131">
          <a:extLst>
            <a:ext uri="{FF2B5EF4-FFF2-40B4-BE49-F238E27FC236}">
              <a16:creationId xmlns:a16="http://schemas.microsoft.com/office/drawing/2014/main" id="{67FBD877-180A-433C-AF4C-B61C76D374E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33" name="TextBox 5132">
          <a:extLst>
            <a:ext uri="{FF2B5EF4-FFF2-40B4-BE49-F238E27FC236}">
              <a16:creationId xmlns:a16="http://schemas.microsoft.com/office/drawing/2014/main" id="{C111EE85-B70E-4F52-BF0D-8BA6735999A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34" name="TextBox 5133">
          <a:extLst>
            <a:ext uri="{FF2B5EF4-FFF2-40B4-BE49-F238E27FC236}">
              <a16:creationId xmlns:a16="http://schemas.microsoft.com/office/drawing/2014/main" id="{ECC7C731-315C-4763-89BE-C3C79AF07861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35" name="TextBox 5134">
          <a:extLst>
            <a:ext uri="{FF2B5EF4-FFF2-40B4-BE49-F238E27FC236}">
              <a16:creationId xmlns:a16="http://schemas.microsoft.com/office/drawing/2014/main" id="{0BEECC06-9B5F-4E2F-9C00-0F9B743128C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36" name="TextBox 5135">
          <a:extLst>
            <a:ext uri="{FF2B5EF4-FFF2-40B4-BE49-F238E27FC236}">
              <a16:creationId xmlns:a16="http://schemas.microsoft.com/office/drawing/2014/main" id="{0AC6C279-8947-4466-B7C1-246F7D491213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37" name="TextBox 5136">
          <a:extLst>
            <a:ext uri="{FF2B5EF4-FFF2-40B4-BE49-F238E27FC236}">
              <a16:creationId xmlns:a16="http://schemas.microsoft.com/office/drawing/2014/main" id="{295FA361-D174-46B1-AF75-7987B10DEDF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38" name="TextBox 5137">
          <a:extLst>
            <a:ext uri="{FF2B5EF4-FFF2-40B4-BE49-F238E27FC236}">
              <a16:creationId xmlns:a16="http://schemas.microsoft.com/office/drawing/2014/main" id="{1FD8860D-DCD7-4C1E-9B95-28B46E2021B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39" name="TextBox 5138">
          <a:extLst>
            <a:ext uri="{FF2B5EF4-FFF2-40B4-BE49-F238E27FC236}">
              <a16:creationId xmlns:a16="http://schemas.microsoft.com/office/drawing/2014/main" id="{06096239-BF5E-4FB8-BCD0-250722D24C2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40" name="TextBox 5139">
          <a:extLst>
            <a:ext uri="{FF2B5EF4-FFF2-40B4-BE49-F238E27FC236}">
              <a16:creationId xmlns:a16="http://schemas.microsoft.com/office/drawing/2014/main" id="{FA3402E4-543F-4180-A397-B6D1CF4FA00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41" name="TextBox 5140">
          <a:extLst>
            <a:ext uri="{FF2B5EF4-FFF2-40B4-BE49-F238E27FC236}">
              <a16:creationId xmlns:a16="http://schemas.microsoft.com/office/drawing/2014/main" id="{D1B06827-5A1B-4B3D-80AF-052034C4686B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42" name="TextBox 5141">
          <a:extLst>
            <a:ext uri="{FF2B5EF4-FFF2-40B4-BE49-F238E27FC236}">
              <a16:creationId xmlns:a16="http://schemas.microsoft.com/office/drawing/2014/main" id="{E7F38E94-0F51-448B-BE80-51003728156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43" name="TextBox 5142">
          <a:extLst>
            <a:ext uri="{FF2B5EF4-FFF2-40B4-BE49-F238E27FC236}">
              <a16:creationId xmlns:a16="http://schemas.microsoft.com/office/drawing/2014/main" id="{1A4034C4-C9E0-4134-B238-CA13C0E35E90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44" name="TextBox 5143">
          <a:extLst>
            <a:ext uri="{FF2B5EF4-FFF2-40B4-BE49-F238E27FC236}">
              <a16:creationId xmlns:a16="http://schemas.microsoft.com/office/drawing/2014/main" id="{DD9A0CCE-98F0-48A5-B80C-CBAFAF8FAAA5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45" name="TextBox 5144">
          <a:extLst>
            <a:ext uri="{FF2B5EF4-FFF2-40B4-BE49-F238E27FC236}">
              <a16:creationId xmlns:a16="http://schemas.microsoft.com/office/drawing/2014/main" id="{39091E5B-268A-4D86-B8EF-A6AE3DD061C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46" name="TextBox 5145">
          <a:extLst>
            <a:ext uri="{FF2B5EF4-FFF2-40B4-BE49-F238E27FC236}">
              <a16:creationId xmlns:a16="http://schemas.microsoft.com/office/drawing/2014/main" id="{D65536BA-156D-4147-9CA2-E1B6074182C7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47" name="TextBox 5146">
          <a:extLst>
            <a:ext uri="{FF2B5EF4-FFF2-40B4-BE49-F238E27FC236}">
              <a16:creationId xmlns:a16="http://schemas.microsoft.com/office/drawing/2014/main" id="{08AFCE20-558F-465B-BA6B-E5B17FB8341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48" name="TextBox 5147">
          <a:extLst>
            <a:ext uri="{FF2B5EF4-FFF2-40B4-BE49-F238E27FC236}">
              <a16:creationId xmlns:a16="http://schemas.microsoft.com/office/drawing/2014/main" id="{2BC35B0B-2069-4E96-94AE-06006724CB98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49" name="TextBox 5148">
          <a:extLst>
            <a:ext uri="{FF2B5EF4-FFF2-40B4-BE49-F238E27FC236}">
              <a16:creationId xmlns:a16="http://schemas.microsoft.com/office/drawing/2014/main" id="{32D4248D-80F5-4045-964A-D2F59C54B10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50" name="TextBox 5149">
          <a:extLst>
            <a:ext uri="{FF2B5EF4-FFF2-40B4-BE49-F238E27FC236}">
              <a16:creationId xmlns:a16="http://schemas.microsoft.com/office/drawing/2014/main" id="{5BEF1B57-2984-419E-BD9D-AC7850FECC5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51" name="TextBox 5150">
          <a:extLst>
            <a:ext uri="{FF2B5EF4-FFF2-40B4-BE49-F238E27FC236}">
              <a16:creationId xmlns:a16="http://schemas.microsoft.com/office/drawing/2014/main" id="{7E9E92AC-5C57-4799-9C23-D98A39FE670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52" name="TextBox 5151">
          <a:extLst>
            <a:ext uri="{FF2B5EF4-FFF2-40B4-BE49-F238E27FC236}">
              <a16:creationId xmlns:a16="http://schemas.microsoft.com/office/drawing/2014/main" id="{8E1BB814-4B8F-4A4E-8A40-195E736F0B17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53" name="TextBox 5152">
          <a:extLst>
            <a:ext uri="{FF2B5EF4-FFF2-40B4-BE49-F238E27FC236}">
              <a16:creationId xmlns:a16="http://schemas.microsoft.com/office/drawing/2014/main" id="{0F4575C3-114C-45DF-A934-5E80B8C0139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54" name="TextBox 5153">
          <a:extLst>
            <a:ext uri="{FF2B5EF4-FFF2-40B4-BE49-F238E27FC236}">
              <a16:creationId xmlns:a16="http://schemas.microsoft.com/office/drawing/2014/main" id="{55E7EF20-984C-4C27-B662-46B6B2FFB2F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55" name="TextBox 5154">
          <a:extLst>
            <a:ext uri="{FF2B5EF4-FFF2-40B4-BE49-F238E27FC236}">
              <a16:creationId xmlns:a16="http://schemas.microsoft.com/office/drawing/2014/main" id="{CA4571E0-2C6A-4B10-8FCA-5EF6B54653C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56" name="TextBox 5155">
          <a:extLst>
            <a:ext uri="{FF2B5EF4-FFF2-40B4-BE49-F238E27FC236}">
              <a16:creationId xmlns:a16="http://schemas.microsoft.com/office/drawing/2014/main" id="{7C24A4C6-A417-494C-8E5D-555BF8EF9648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57" name="TextBox 5156">
          <a:extLst>
            <a:ext uri="{FF2B5EF4-FFF2-40B4-BE49-F238E27FC236}">
              <a16:creationId xmlns:a16="http://schemas.microsoft.com/office/drawing/2014/main" id="{35F3F9C8-DA16-47BC-90E6-D3BDE8F04D8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58" name="TextBox 5157">
          <a:extLst>
            <a:ext uri="{FF2B5EF4-FFF2-40B4-BE49-F238E27FC236}">
              <a16:creationId xmlns:a16="http://schemas.microsoft.com/office/drawing/2014/main" id="{C84C8588-7E7D-47FE-B52D-DEE240489DB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59" name="TextBox 5158">
          <a:extLst>
            <a:ext uri="{FF2B5EF4-FFF2-40B4-BE49-F238E27FC236}">
              <a16:creationId xmlns:a16="http://schemas.microsoft.com/office/drawing/2014/main" id="{CDE3E1F7-6632-4549-A331-A8F13BACACF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60" name="TextBox 5159">
          <a:extLst>
            <a:ext uri="{FF2B5EF4-FFF2-40B4-BE49-F238E27FC236}">
              <a16:creationId xmlns:a16="http://schemas.microsoft.com/office/drawing/2014/main" id="{05A50F34-BB77-4A4B-9512-60FA720EAC0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61" name="TextBox 5160">
          <a:extLst>
            <a:ext uri="{FF2B5EF4-FFF2-40B4-BE49-F238E27FC236}">
              <a16:creationId xmlns:a16="http://schemas.microsoft.com/office/drawing/2014/main" id="{C4783829-0294-4A04-8CBE-56CDEF6DCA5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62" name="TextBox 5161">
          <a:extLst>
            <a:ext uri="{FF2B5EF4-FFF2-40B4-BE49-F238E27FC236}">
              <a16:creationId xmlns:a16="http://schemas.microsoft.com/office/drawing/2014/main" id="{13178C33-8460-4B99-B2BA-9D1B5EBEBF9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63" name="TextBox 5162">
          <a:extLst>
            <a:ext uri="{FF2B5EF4-FFF2-40B4-BE49-F238E27FC236}">
              <a16:creationId xmlns:a16="http://schemas.microsoft.com/office/drawing/2014/main" id="{23054021-FB8A-4D15-A2D5-56722042ADC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64" name="TextBox 5163">
          <a:extLst>
            <a:ext uri="{FF2B5EF4-FFF2-40B4-BE49-F238E27FC236}">
              <a16:creationId xmlns:a16="http://schemas.microsoft.com/office/drawing/2014/main" id="{0C360D7C-042F-4504-B985-12C159CA214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65" name="TextBox 5164">
          <a:extLst>
            <a:ext uri="{FF2B5EF4-FFF2-40B4-BE49-F238E27FC236}">
              <a16:creationId xmlns:a16="http://schemas.microsoft.com/office/drawing/2014/main" id="{67431C28-CC2D-4CC2-A834-0DAF10080DF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66" name="TextBox 5165">
          <a:extLst>
            <a:ext uri="{FF2B5EF4-FFF2-40B4-BE49-F238E27FC236}">
              <a16:creationId xmlns:a16="http://schemas.microsoft.com/office/drawing/2014/main" id="{E03FC631-FE3E-4C0A-B142-F0B720C1014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67" name="TextBox 5166">
          <a:extLst>
            <a:ext uri="{FF2B5EF4-FFF2-40B4-BE49-F238E27FC236}">
              <a16:creationId xmlns:a16="http://schemas.microsoft.com/office/drawing/2014/main" id="{836C1D3F-4724-4417-B8F8-6C3CCAE36A5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68" name="TextBox 5167">
          <a:extLst>
            <a:ext uri="{FF2B5EF4-FFF2-40B4-BE49-F238E27FC236}">
              <a16:creationId xmlns:a16="http://schemas.microsoft.com/office/drawing/2014/main" id="{63BC5FEA-0FFD-4CCD-9B8F-0071D0B64B47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69" name="TextBox 5168">
          <a:extLst>
            <a:ext uri="{FF2B5EF4-FFF2-40B4-BE49-F238E27FC236}">
              <a16:creationId xmlns:a16="http://schemas.microsoft.com/office/drawing/2014/main" id="{1B24F291-2E1A-4067-9CE3-8F30AD9F2D31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70" name="TextBox 5169">
          <a:extLst>
            <a:ext uri="{FF2B5EF4-FFF2-40B4-BE49-F238E27FC236}">
              <a16:creationId xmlns:a16="http://schemas.microsoft.com/office/drawing/2014/main" id="{16A462C6-8C13-49D1-8334-3B614DAC57F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71" name="TextBox 5170">
          <a:extLst>
            <a:ext uri="{FF2B5EF4-FFF2-40B4-BE49-F238E27FC236}">
              <a16:creationId xmlns:a16="http://schemas.microsoft.com/office/drawing/2014/main" id="{D7CFD487-6286-4BDE-8908-4CE7AC49A70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72" name="TextBox 5171">
          <a:extLst>
            <a:ext uri="{FF2B5EF4-FFF2-40B4-BE49-F238E27FC236}">
              <a16:creationId xmlns:a16="http://schemas.microsoft.com/office/drawing/2014/main" id="{2C069F0B-8AEB-4462-9D65-0A5AD057303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73" name="TextBox 5172">
          <a:extLst>
            <a:ext uri="{FF2B5EF4-FFF2-40B4-BE49-F238E27FC236}">
              <a16:creationId xmlns:a16="http://schemas.microsoft.com/office/drawing/2014/main" id="{F85E646B-E955-4B46-B5FB-7F2C826A3B4F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74" name="TextBox 5173">
          <a:extLst>
            <a:ext uri="{FF2B5EF4-FFF2-40B4-BE49-F238E27FC236}">
              <a16:creationId xmlns:a16="http://schemas.microsoft.com/office/drawing/2014/main" id="{A2F315E5-0504-4A0F-8061-8DE32094EA08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75" name="TextBox 5174">
          <a:extLst>
            <a:ext uri="{FF2B5EF4-FFF2-40B4-BE49-F238E27FC236}">
              <a16:creationId xmlns:a16="http://schemas.microsoft.com/office/drawing/2014/main" id="{046DC3C1-24C7-46D1-B558-5761B905FD5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76" name="TextBox 5175">
          <a:extLst>
            <a:ext uri="{FF2B5EF4-FFF2-40B4-BE49-F238E27FC236}">
              <a16:creationId xmlns:a16="http://schemas.microsoft.com/office/drawing/2014/main" id="{D77C44F9-DD9E-4D95-8BDB-B4345C77427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77" name="TextBox 5176">
          <a:extLst>
            <a:ext uri="{FF2B5EF4-FFF2-40B4-BE49-F238E27FC236}">
              <a16:creationId xmlns:a16="http://schemas.microsoft.com/office/drawing/2014/main" id="{DBFDF18B-D326-4CC7-93FE-F7AEA2B02D8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78" name="TextBox 5177">
          <a:extLst>
            <a:ext uri="{FF2B5EF4-FFF2-40B4-BE49-F238E27FC236}">
              <a16:creationId xmlns:a16="http://schemas.microsoft.com/office/drawing/2014/main" id="{9D10ED18-C3AF-4C4A-9517-1E9CD8033558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79" name="TextBox 5178">
          <a:extLst>
            <a:ext uri="{FF2B5EF4-FFF2-40B4-BE49-F238E27FC236}">
              <a16:creationId xmlns:a16="http://schemas.microsoft.com/office/drawing/2014/main" id="{E6AEE7F1-9876-47D9-B4D6-52F7D03BD588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80" name="TextBox 5179">
          <a:extLst>
            <a:ext uri="{FF2B5EF4-FFF2-40B4-BE49-F238E27FC236}">
              <a16:creationId xmlns:a16="http://schemas.microsoft.com/office/drawing/2014/main" id="{83678EC1-FDBD-47A8-A0C4-319BF302A4C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81" name="TextBox 5180">
          <a:extLst>
            <a:ext uri="{FF2B5EF4-FFF2-40B4-BE49-F238E27FC236}">
              <a16:creationId xmlns:a16="http://schemas.microsoft.com/office/drawing/2014/main" id="{0523074A-8AC1-45F4-80CC-A930FCFA6ABF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82" name="TextBox 5181">
          <a:extLst>
            <a:ext uri="{FF2B5EF4-FFF2-40B4-BE49-F238E27FC236}">
              <a16:creationId xmlns:a16="http://schemas.microsoft.com/office/drawing/2014/main" id="{66CBE709-A47F-45A2-AFB5-B513095F859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83" name="TextBox 5182">
          <a:extLst>
            <a:ext uri="{FF2B5EF4-FFF2-40B4-BE49-F238E27FC236}">
              <a16:creationId xmlns:a16="http://schemas.microsoft.com/office/drawing/2014/main" id="{DEB68215-6602-4834-B3E1-3C1E8207767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84" name="TextBox 5183">
          <a:extLst>
            <a:ext uri="{FF2B5EF4-FFF2-40B4-BE49-F238E27FC236}">
              <a16:creationId xmlns:a16="http://schemas.microsoft.com/office/drawing/2014/main" id="{1C423BA5-84C6-4C75-8C9D-E865306706C8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85" name="TextBox 5184">
          <a:extLst>
            <a:ext uri="{FF2B5EF4-FFF2-40B4-BE49-F238E27FC236}">
              <a16:creationId xmlns:a16="http://schemas.microsoft.com/office/drawing/2014/main" id="{00C8DEEB-901E-4875-9AFE-800E64DD48D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86" name="TextBox 5185">
          <a:extLst>
            <a:ext uri="{FF2B5EF4-FFF2-40B4-BE49-F238E27FC236}">
              <a16:creationId xmlns:a16="http://schemas.microsoft.com/office/drawing/2014/main" id="{AC7FB506-FF76-47E6-813F-B8D7452355F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87" name="TextBox 5186">
          <a:extLst>
            <a:ext uri="{FF2B5EF4-FFF2-40B4-BE49-F238E27FC236}">
              <a16:creationId xmlns:a16="http://schemas.microsoft.com/office/drawing/2014/main" id="{FBD0534A-975C-46AF-A8BD-585B6091B43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88" name="TextBox 5187">
          <a:extLst>
            <a:ext uri="{FF2B5EF4-FFF2-40B4-BE49-F238E27FC236}">
              <a16:creationId xmlns:a16="http://schemas.microsoft.com/office/drawing/2014/main" id="{5E1FD024-9609-4D9F-BE54-4D6E21DB89BE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89" name="TextBox 5188">
          <a:extLst>
            <a:ext uri="{FF2B5EF4-FFF2-40B4-BE49-F238E27FC236}">
              <a16:creationId xmlns:a16="http://schemas.microsoft.com/office/drawing/2014/main" id="{A5D310BB-79D8-4817-85F4-5275B1190A3C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90" name="TextBox 5189">
          <a:extLst>
            <a:ext uri="{FF2B5EF4-FFF2-40B4-BE49-F238E27FC236}">
              <a16:creationId xmlns:a16="http://schemas.microsoft.com/office/drawing/2014/main" id="{67287EDD-5FF5-47F4-B988-FA8B1B0C564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91" name="TextBox 5190">
          <a:extLst>
            <a:ext uri="{FF2B5EF4-FFF2-40B4-BE49-F238E27FC236}">
              <a16:creationId xmlns:a16="http://schemas.microsoft.com/office/drawing/2014/main" id="{57A47CA7-9537-478A-99C1-DA002E29FB1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92" name="TextBox 5191">
          <a:extLst>
            <a:ext uri="{FF2B5EF4-FFF2-40B4-BE49-F238E27FC236}">
              <a16:creationId xmlns:a16="http://schemas.microsoft.com/office/drawing/2014/main" id="{87C599D1-5124-4194-833D-735800198B8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93" name="TextBox 5192">
          <a:extLst>
            <a:ext uri="{FF2B5EF4-FFF2-40B4-BE49-F238E27FC236}">
              <a16:creationId xmlns:a16="http://schemas.microsoft.com/office/drawing/2014/main" id="{DFC46F5B-5921-44E3-9660-FB5D0A18647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94" name="TextBox 5193">
          <a:extLst>
            <a:ext uri="{FF2B5EF4-FFF2-40B4-BE49-F238E27FC236}">
              <a16:creationId xmlns:a16="http://schemas.microsoft.com/office/drawing/2014/main" id="{40EE2A43-D243-49DE-A4BC-61AE38CBE71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95" name="TextBox 5194">
          <a:extLst>
            <a:ext uri="{FF2B5EF4-FFF2-40B4-BE49-F238E27FC236}">
              <a16:creationId xmlns:a16="http://schemas.microsoft.com/office/drawing/2014/main" id="{D36AAAD5-1163-4584-B8CB-89BED2417C7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96" name="TextBox 5195">
          <a:extLst>
            <a:ext uri="{FF2B5EF4-FFF2-40B4-BE49-F238E27FC236}">
              <a16:creationId xmlns:a16="http://schemas.microsoft.com/office/drawing/2014/main" id="{CC3C5D88-E108-4B11-AEAF-2F46052D3BEF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97" name="TextBox 5196">
          <a:extLst>
            <a:ext uri="{FF2B5EF4-FFF2-40B4-BE49-F238E27FC236}">
              <a16:creationId xmlns:a16="http://schemas.microsoft.com/office/drawing/2014/main" id="{6695777B-1D4E-4229-A5B6-72E0DB8F187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98" name="TextBox 5197">
          <a:extLst>
            <a:ext uri="{FF2B5EF4-FFF2-40B4-BE49-F238E27FC236}">
              <a16:creationId xmlns:a16="http://schemas.microsoft.com/office/drawing/2014/main" id="{CDAC4A35-E469-419A-BC95-A76A7EDC2F04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99" name="TextBox 5198">
          <a:extLst>
            <a:ext uri="{FF2B5EF4-FFF2-40B4-BE49-F238E27FC236}">
              <a16:creationId xmlns:a16="http://schemas.microsoft.com/office/drawing/2014/main" id="{1A4C506D-778F-4B32-ACCA-CC5AC08C931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00" name="TextBox 5199">
          <a:extLst>
            <a:ext uri="{FF2B5EF4-FFF2-40B4-BE49-F238E27FC236}">
              <a16:creationId xmlns:a16="http://schemas.microsoft.com/office/drawing/2014/main" id="{A539DD48-BC70-40E5-88D9-9BD6FFECE1C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01" name="TextBox 5200">
          <a:extLst>
            <a:ext uri="{FF2B5EF4-FFF2-40B4-BE49-F238E27FC236}">
              <a16:creationId xmlns:a16="http://schemas.microsoft.com/office/drawing/2014/main" id="{B7CE897B-F090-417D-957F-F30001F69CC8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02" name="TextBox 5201">
          <a:extLst>
            <a:ext uri="{FF2B5EF4-FFF2-40B4-BE49-F238E27FC236}">
              <a16:creationId xmlns:a16="http://schemas.microsoft.com/office/drawing/2014/main" id="{7DB76C28-AEF3-4C10-9397-EFBA1C9F892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03" name="TextBox 5202">
          <a:extLst>
            <a:ext uri="{FF2B5EF4-FFF2-40B4-BE49-F238E27FC236}">
              <a16:creationId xmlns:a16="http://schemas.microsoft.com/office/drawing/2014/main" id="{806D7AB1-C618-49FE-B4F8-CDEBAFF8A878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04" name="TextBox 5203">
          <a:extLst>
            <a:ext uri="{FF2B5EF4-FFF2-40B4-BE49-F238E27FC236}">
              <a16:creationId xmlns:a16="http://schemas.microsoft.com/office/drawing/2014/main" id="{03152295-D9AB-445F-8D23-64D7FA2856B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05" name="TextBox 5204">
          <a:extLst>
            <a:ext uri="{FF2B5EF4-FFF2-40B4-BE49-F238E27FC236}">
              <a16:creationId xmlns:a16="http://schemas.microsoft.com/office/drawing/2014/main" id="{2010111A-2560-47DE-A0F0-477E0CD7EBC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06" name="TextBox 5205">
          <a:extLst>
            <a:ext uri="{FF2B5EF4-FFF2-40B4-BE49-F238E27FC236}">
              <a16:creationId xmlns:a16="http://schemas.microsoft.com/office/drawing/2014/main" id="{C61EE4B3-F418-4C0B-92CE-B95D8BB3DDF2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07" name="TextBox 5206">
          <a:extLst>
            <a:ext uri="{FF2B5EF4-FFF2-40B4-BE49-F238E27FC236}">
              <a16:creationId xmlns:a16="http://schemas.microsoft.com/office/drawing/2014/main" id="{757668CA-9D8D-4CE9-8812-8B0EDEA8C10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08" name="TextBox 5207">
          <a:extLst>
            <a:ext uri="{FF2B5EF4-FFF2-40B4-BE49-F238E27FC236}">
              <a16:creationId xmlns:a16="http://schemas.microsoft.com/office/drawing/2014/main" id="{9A4E6B0B-0D16-4F8F-ACD3-488EF5EDBA77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09" name="TextBox 5208">
          <a:extLst>
            <a:ext uri="{FF2B5EF4-FFF2-40B4-BE49-F238E27FC236}">
              <a16:creationId xmlns:a16="http://schemas.microsoft.com/office/drawing/2014/main" id="{0A8D2EF0-C422-496C-8385-AEA97F7B291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10" name="TextBox 5209">
          <a:extLst>
            <a:ext uri="{FF2B5EF4-FFF2-40B4-BE49-F238E27FC236}">
              <a16:creationId xmlns:a16="http://schemas.microsoft.com/office/drawing/2014/main" id="{4CB71335-5EC7-4CEE-BAA3-CAD645D0D1B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11" name="TextBox 5210">
          <a:extLst>
            <a:ext uri="{FF2B5EF4-FFF2-40B4-BE49-F238E27FC236}">
              <a16:creationId xmlns:a16="http://schemas.microsoft.com/office/drawing/2014/main" id="{5BD2671E-8E00-4E5A-84B8-84D6C30FB73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12" name="TextBox 5211">
          <a:extLst>
            <a:ext uri="{FF2B5EF4-FFF2-40B4-BE49-F238E27FC236}">
              <a16:creationId xmlns:a16="http://schemas.microsoft.com/office/drawing/2014/main" id="{1E3ECBD7-76A8-4134-A050-3E81064AA08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13" name="TextBox 5212">
          <a:extLst>
            <a:ext uri="{FF2B5EF4-FFF2-40B4-BE49-F238E27FC236}">
              <a16:creationId xmlns:a16="http://schemas.microsoft.com/office/drawing/2014/main" id="{BAB8E15A-8588-410F-98FD-4ECF60394D61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14" name="TextBox 5213">
          <a:extLst>
            <a:ext uri="{FF2B5EF4-FFF2-40B4-BE49-F238E27FC236}">
              <a16:creationId xmlns:a16="http://schemas.microsoft.com/office/drawing/2014/main" id="{702177F0-2ABC-4E8F-BF9D-02276B877E09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15" name="TextBox 5214">
          <a:extLst>
            <a:ext uri="{FF2B5EF4-FFF2-40B4-BE49-F238E27FC236}">
              <a16:creationId xmlns:a16="http://schemas.microsoft.com/office/drawing/2014/main" id="{A3EE53CB-3F38-452E-B357-A16E2D9904C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16" name="TextBox 5215">
          <a:extLst>
            <a:ext uri="{FF2B5EF4-FFF2-40B4-BE49-F238E27FC236}">
              <a16:creationId xmlns:a16="http://schemas.microsoft.com/office/drawing/2014/main" id="{2F2FFED6-08F6-41DF-907A-F7D6BD599A4E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17" name="TextBox 5216">
          <a:extLst>
            <a:ext uri="{FF2B5EF4-FFF2-40B4-BE49-F238E27FC236}">
              <a16:creationId xmlns:a16="http://schemas.microsoft.com/office/drawing/2014/main" id="{D333B163-D96F-4137-B77D-C1275B9BFDE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18" name="TextBox 5217">
          <a:extLst>
            <a:ext uri="{FF2B5EF4-FFF2-40B4-BE49-F238E27FC236}">
              <a16:creationId xmlns:a16="http://schemas.microsoft.com/office/drawing/2014/main" id="{08E2C2EC-7206-4EBD-B9EE-915F7960AAFF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19" name="TextBox 5218">
          <a:extLst>
            <a:ext uri="{FF2B5EF4-FFF2-40B4-BE49-F238E27FC236}">
              <a16:creationId xmlns:a16="http://schemas.microsoft.com/office/drawing/2014/main" id="{C200D7D6-E080-439B-BB51-A7D2B5541C60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20" name="TextBox 5219">
          <a:extLst>
            <a:ext uri="{FF2B5EF4-FFF2-40B4-BE49-F238E27FC236}">
              <a16:creationId xmlns:a16="http://schemas.microsoft.com/office/drawing/2014/main" id="{A9A1D295-05DB-4FC3-8421-2D3ED283E95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21" name="TextBox 5220">
          <a:extLst>
            <a:ext uri="{FF2B5EF4-FFF2-40B4-BE49-F238E27FC236}">
              <a16:creationId xmlns:a16="http://schemas.microsoft.com/office/drawing/2014/main" id="{5E7A5658-E3F7-4445-9AAA-D339B85355CB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22" name="TextBox 5221">
          <a:extLst>
            <a:ext uri="{FF2B5EF4-FFF2-40B4-BE49-F238E27FC236}">
              <a16:creationId xmlns:a16="http://schemas.microsoft.com/office/drawing/2014/main" id="{9FD7EFCF-9D6C-420E-84C2-45FFFA4E512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23" name="TextBox 5222">
          <a:extLst>
            <a:ext uri="{FF2B5EF4-FFF2-40B4-BE49-F238E27FC236}">
              <a16:creationId xmlns:a16="http://schemas.microsoft.com/office/drawing/2014/main" id="{ED5FD115-A205-41FF-BA3E-C14174122020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24" name="TextBox 5223">
          <a:extLst>
            <a:ext uri="{FF2B5EF4-FFF2-40B4-BE49-F238E27FC236}">
              <a16:creationId xmlns:a16="http://schemas.microsoft.com/office/drawing/2014/main" id="{FDA27753-6D26-41F3-8167-1F67BF3930EB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25" name="TextBox 5224">
          <a:extLst>
            <a:ext uri="{FF2B5EF4-FFF2-40B4-BE49-F238E27FC236}">
              <a16:creationId xmlns:a16="http://schemas.microsoft.com/office/drawing/2014/main" id="{760FFA20-7F1E-4CBB-A9D0-D2D5F257006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26" name="TextBox 5225">
          <a:extLst>
            <a:ext uri="{FF2B5EF4-FFF2-40B4-BE49-F238E27FC236}">
              <a16:creationId xmlns:a16="http://schemas.microsoft.com/office/drawing/2014/main" id="{2D8D10A8-9CCD-4A31-8942-F7CFC614EF2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27" name="TextBox 5226">
          <a:extLst>
            <a:ext uri="{FF2B5EF4-FFF2-40B4-BE49-F238E27FC236}">
              <a16:creationId xmlns:a16="http://schemas.microsoft.com/office/drawing/2014/main" id="{ED3C82DB-14E1-4D84-99C4-8AE0D41B21A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28" name="TextBox 5227">
          <a:extLst>
            <a:ext uri="{FF2B5EF4-FFF2-40B4-BE49-F238E27FC236}">
              <a16:creationId xmlns:a16="http://schemas.microsoft.com/office/drawing/2014/main" id="{BD6898E3-103E-4770-81E6-13DF0EEC2C1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29" name="TextBox 5228">
          <a:extLst>
            <a:ext uri="{FF2B5EF4-FFF2-40B4-BE49-F238E27FC236}">
              <a16:creationId xmlns:a16="http://schemas.microsoft.com/office/drawing/2014/main" id="{CC819E2C-EC91-40C0-9255-FC79993D39C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30" name="TextBox 5229">
          <a:extLst>
            <a:ext uri="{FF2B5EF4-FFF2-40B4-BE49-F238E27FC236}">
              <a16:creationId xmlns:a16="http://schemas.microsoft.com/office/drawing/2014/main" id="{F79AFB48-7C43-424E-B647-CECC1BF2A9E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31" name="TextBox 5230">
          <a:extLst>
            <a:ext uri="{FF2B5EF4-FFF2-40B4-BE49-F238E27FC236}">
              <a16:creationId xmlns:a16="http://schemas.microsoft.com/office/drawing/2014/main" id="{B642F795-35E7-4376-8916-A164AE8190B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32" name="TextBox 5231">
          <a:extLst>
            <a:ext uri="{FF2B5EF4-FFF2-40B4-BE49-F238E27FC236}">
              <a16:creationId xmlns:a16="http://schemas.microsoft.com/office/drawing/2014/main" id="{94531684-F987-426C-BAAF-CCC6D4B0F21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33" name="TextBox 5232">
          <a:extLst>
            <a:ext uri="{FF2B5EF4-FFF2-40B4-BE49-F238E27FC236}">
              <a16:creationId xmlns:a16="http://schemas.microsoft.com/office/drawing/2014/main" id="{E72FAE32-29A8-4E98-A128-1D5E0512460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34" name="TextBox 5233">
          <a:extLst>
            <a:ext uri="{FF2B5EF4-FFF2-40B4-BE49-F238E27FC236}">
              <a16:creationId xmlns:a16="http://schemas.microsoft.com/office/drawing/2014/main" id="{6BC45E6B-9406-4051-A00E-73B3C5A5873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35" name="TextBox 5234">
          <a:extLst>
            <a:ext uri="{FF2B5EF4-FFF2-40B4-BE49-F238E27FC236}">
              <a16:creationId xmlns:a16="http://schemas.microsoft.com/office/drawing/2014/main" id="{F12C1DE1-2D64-46AD-81BE-9B038678762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36" name="TextBox 5235">
          <a:extLst>
            <a:ext uri="{FF2B5EF4-FFF2-40B4-BE49-F238E27FC236}">
              <a16:creationId xmlns:a16="http://schemas.microsoft.com/office/drawing/2014/main" id="{A11B01F9-1811-4D98-8DA3-5E3B3719867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37" name="TextBox 5236">
          <a:extLst>
            <a:ext uri="{FF2B5EF4-FFF2-40B4-BE49-F238E27FC236}">
              <a16:creationId xmlns:a16="http://schemas.microsoft.com/office/drawing/2014/main" id="{F146AFAA-DB7D-4F07-8D20-0A4BFFBD9E3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38" name="TextBox 5237">
          <a:extLst>
            <a:ext uri="{FF2B5EF4-FFF2-40B4-BE49-F238E27FC236}">
              <a16:creationId xmlns:a16="http://schemas.microsoft.com/office/drawing/2014/main" id="{B6A33A7A-C317-40CE-9D0F-1DE8FC46F2B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39" name="TextBox 5238">
          <a:extLst>
            <a:ext uri="{FF2B5EF4-FFF2-40B4-BE49-F238E27FC236}">
              <a16:creationId xmlns:a16="http://schemas.microsoft.com/office/drawing/2014/main" id="{43E3801C-284D-4DFC-893A-38C77F704A8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40" name="TextBox 5239">
          <a:extLst>
            <a:ext uri="{FF2B5EF4-FFF2-40B4-BE49-F238E27FC236}">
              <a16:creationId xmlns:a16="http://schemas.microsoft.com/office/drawing/2014/main" id="{95BE1A4A-C624-4963-B23A-7BFA8A3EDB8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41" name="TextBox 5240">
          <a:extLst>
            <a:ext uri="{FF2B5EF4-FFF2-40B4-BE49-F238E27FC236}">
              <a16:creationId xmlns:a16="http://schemas.microsoft.com/office/drawing/2014/main" id="{E49A204E-9DEC-4315-9196-FAB2CB6D54FE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42" name="TextBox 5241">
          <a:extLst>
            <a:ext uri="{FF2B5EF4-FFF2-40B4-BE49-F238E27FC236}">
              <a16:creationId xmlns:a16="http://schemas.microsoft.com/office/drawing/2014/main" id="{977102E8-FA1E-4731-801A-EC5B8FFAEF3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43" name="TextBox 5242">
          <a:extLst>
            <a:ext uri="{FF2B5EF4-FFF2-40B4-BE49-F238E27FC236}">
              <a16:creationId xmlns:a16="http://schemas.microsoft.com/office/drawing/2014/main" id="{BA40791B-2A83-4643-BD43-C1CC6BC3FAB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44" name="TextBox 5243">
          <a:extLst>
            <a:ext uri="{FF2B5EF4-FFF2-40B4-BE49-F238E27FC236}">
              <a16:creationId xmlns:a16="http://schemas.microsoft.com/office/drawing/2014/main" id="{70E0FA13-F253-46E3-BCBD-845BCD1E83F8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45" name="TextBox 5244">
          <a:extLst>
            <a:ext uri="{FF2B5EF4-FFF2-40B4-BE49-F238E27FC236}">
              <a16:creationId xmlns:a16="http://schemas.microsoft.com/office/drawing/2014/main" id="{2955EA06-4E5B-43B6-A5D5-F7E454407D1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46" name="TextBox 5245">
          <a:extLst>
            <a:ext uri="{FF2B5EF4-FFF2-40B4-BE49-F238E27FC236}">
              <a16:creationId xmlns:a16="http://schemas.microsoft.com/office/drawing/2014/main" id="{598601EA-ED39-4956-A85B-84940187973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47" name="TextBox 5246">
          <a:extLst>
            <a:ext uri="{FF2B5EF4-FFF2-40B4-BE49-F238E27FC236}">
              <a16:creationId xmlns:a16="http://schemas.microsoft.com/office/drawing/2014/main" id="{E53E055A-AF39-40EB-ACA2-FEAB35D04E5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48" name="TextBox 5247">
          <a:extLst>
            <a:ext uri="{FF2B5EF4-FFF2-40B4-BE49-F238E27FC236}">
              <a16:creationId xmlns:a16="http://schemas.microsoft.com/office/drawing/2014/main" id="{A93A831F-82D9-43BC-B76A-91A09DF4D519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49" name="TextBox 5248">
          <a:extLst>
            <a:ext uri="{FF2B5EF4-FFF2-40B4-BE49-F238E27FC236}">
              <a16:creationId xmlns:a16="http://schemas.microsoft.com/office/drawing/2014/main" id="{B78782D2-C1F5-4FE3-A0AB-78D840D94BF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50" name="TextBox 5249">
          <a:extLst>
            <a:ext uri="{FF2B5EF4-FFF2-40B4-BE49-F238E27FC236}">
              <a16:creationId xmlns:a16="http://schemas.microsoft.com/office/drawing/2014/main" id="{8171095B-7D20-4DEB-97DB-2C30B84FF2A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51" name="TextBox 5250">
          <a:extLst>
            <a:ext uri="{FF2B5EF4-FFF2-40B4-BE49-F238E27FC236}">
              <a16:creationId xmlns:a16="http://schemas.microsoft.com/office/drawing/2014/main" id="{E364538E-CF15-403D-9AD0-ED8017649B7E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52" name="TextBox 5251">
          <a:extLst>
            <a:ext uri="{FF2B5EF4-FFF2-40B4-BE49-F238E27FC236}">
              <a16:creationId xmlns:a16="http://schemas.microsoft.com/office/drawing/2014/main" id="{A7734945-638B-4495-AEAD-00393965F96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53" name="TextBox 5252">
          <a:extLst>
            <a:ext uri="{FF2B5EF4-FFF2-40B4-BE49-F238E27FC236}">
              <a16:creationId xmlns:a16="http://schemas.microsoft.com/office/drawing/2014/main" id="{F2BDE398-E7A3-4DA2-88F3-B8290D7E6425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54" name="TextBox 5253">
          <a:extLst>
            <a:ext uri="{FF2B5EF4-FFF2-40B4-BE49-F238E27FC236}">
              <a16:creationId xmlns:a16="http://schemas.microsoft.com/office/drawing/2014/main" id="{7D39F6D9-805A-4A57-98AF-C87A99CAF3D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55" name="TextBox 5254">
          <a:extLst>
            <a:ext uri="{FF2B5EF4-FFF2-40B4-BE49-F238E27FC236}">
              <a16:creationId xmlns:a16="http://schemas.microsoft.com/office/drawing/2014/main" id="{6577067A-9724-4905-9A75-539F4743113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56" name="TextBox 5255">
          <a:extLst>
            <a:ext uri="{FF2B5EF4-FFF2-40B4-BE49-F238E27FC236}">
              <a16:creationId xmlns:a16="http://schemas.microsoft.com/office/drawing/2014/main" id="{5719229B-9987-4C75-88FA-2FC2BE7CF83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57" name="TextBox 5256">
          <a:extLst>
            <a:ext uri="{FF2B5EF4-FFF2-40B4-BE49-F238E27FC236}">
              <a16:creationId xmlns:a16="http://schemas.microsoft.com/office/drawing/2014/main" id="{E8F0B557-5058-4359-889D-2BAFFEC0AD1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58" name="TextBox 5257">
          <a:extLst>
            <a:ext uri="{FF2B5EF4-FFF2-40B4-BE49-F238E27FC236}">
              <a16:creationId xmlns:a16="http://schemas.microsoft.com/office/drawing/2014/main" id="{BB7BF97D-FC64-465C-8BC3-0A6871F28C1C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59" name="TextBox 5258">
          <a:extLst>
            <a:ext uri="{FF2B5EF4-FFF2-40B4-BE49-F238E27FC236}">
              <a16:creationId xmlns:a16="http://schemas.microsoft.com/office/drawing/2014/main" id="{87827B01-CA02-4417-9CF3-61A8467DACB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60" name="TextBox 5259">
          <a:extLst>
            <a:ext uri="{FF2B5EF4-FFF2-40B4-BE49-F238E27FC236}">
              <a16:creationId xmlns:a16="http://schemas.microsoft.com/office/drawing/2014/main" id="{1104017C-0DBD-45D0-9433-0653AE97FC15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61" name="TextBox 5260">
          <a:extLst>
            <a:ext uri="{FF2B5EF4-FFF2-40B4-BE49-F238E27FC236}">
              <a16:creationId xmlns:a16="http://schemas.microsoft.com/office/drawing/2014/main" id="{C5A80DAF-84C9-431B-82A3-594C843A65A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62" name="TextBox 5261">
          <a:extLst>
            <a:ext uri="{FF2B5EF4-FFF2-40B4-BE49-F238E27FC236}">
              <a16:creationId xmlns:a16="http://schemas.microsoft.com/office/drawing/2014/main" id="{443DC00B-1237-4EB1-9241-08D6874FD34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63" name="TextBox 5262">
          <a:extLst>
            <a:ext uri="{FF2B5EF4-FFF2-40B4-BE49-F238E27FC236}">
              <a16:creationId xmlns:a16="http://schemas.microsoft.com/office/drawing/2014/main" id="{6E10757B-1ADF-43DA-A522-BF4A49AC51C8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64" name="TextBox 5263">
          <a:extLst>
            <a:ext uri="{FF2B5EF4-FFF2-40B4-BE49-F238E27FC236}">
              <a16:creationId xmlns:a16="http://schemas.microsoft.com/office/drawing/2014/main" id="{BD74A7E8-23B7-468C-A9B5-E9F97230D32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65" name="TextBox 5264">
          <a:extLst>
            <a:ext uri="{FF2B5EF4-FFF2-40B4-BE49-F238E27FC236}">
              <a16:creationId xmlns:a16="http://schemas.microsoft.com/office/drawing/2014/main" id="{471043E7-79C7-4EE0-A941-07A044C48B96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66" name="TextBox 5265">
          <a:extLst>
            <a:ext uri="{FF2B5EF4-FFF2-40B4-BE49-F238E27FC236}">
              <a16:creationId xmlns:a16="http://schemas.microsoft.com/office/drawing/2014/main" id="{EF47144E-7D95-4B4C-9CB3-B2933FB76CD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67" name="TextBox 5266">
          <a:extLst>
            <a:ext uri="{FF2B5EF4-FFF2-40B4-BE49-F238E27FC236}">
              <a16:creationId xmlns:a16="http://schemas.microsoft.com/office/drawing/2014/main" id="{8C19EACA-AE55-414F-8DC8-F9272EE49563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68" name="TextBox 5267">
          <a:extLst>
            <a:ext uri="{FF2B5EF4-FFF2-40B4-BE49-F238E27FC236}">
              <a16:creationId xmlns:a16="http://schemas.microsoft.com/office/drawing/2014/main" id="{66CC3A74-C87D-45D9-BAE7-90BEB0D4FFE0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69" name="TextBox 5268">
          <a:extLst>
            <a:ext uri="{FF2B5EF4-FFF2-40B4-BE49-F238E27FC236}">
              <a16:creationId xmlns:a16="http://schemas.microsoft.com/office/drawing/2014/main" id="{235F1D67-EDD4-4846-91FC-9CD007D957B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70" name="TextBox 5269">
          <a:extLst>
            <a:ext uri="{FF2B5EF4-FFF2-40B4-BE49-F238E27FC236}">
              <a16:creationId xmlns:a16="http://schemas.microsoft.com/office/drawing/2014/main" id="{FA6DDCBB-7A57-4D7E-8EFB-18BD00AB51D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71" name="TextBox 5270">
          <a:extLst>
            <a:ext uri="{FF2B5EF4-FFF2-40B4-BE49-F238E27FC236}">
              <a16:creationId xmlns:a16="http://schemas.microsoft.com/office/drawing/2014/main" id="{E7F95C81-E82C-448A-B822-E2AB68A57F4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72" name="TextBox 5271">
          <a:extLst>
            <a:ext uri="{FF2B5EF4-FFF2-40B4-BE49-F238E27FC236}">
              <a16:creationId xmlns:a16="http://schemas.microsoft.com/office/drawing/2014/main" id="{5273F979-D9AA-4555-8C78-CFDBF28A9FC5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73" name="TextBox 5272">
          <a:extLst>
            <a:ext uri="{FF2B5EF4-FFF2-40B4-BE49-F238E27FC236}">
              <a16:creationId xmlns:a16="http://schemas.microsoft.com/office/drawing/2014/main" id="{1D88F2FC-B872-4626-A038-F7A04B51B85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74" name="TextBox 5273">
          <a:extLst>
            <a:ext uri="{FF2B5EF4-FFF2-40B4-BE49-F238E27FC236}">
              <a16:creationId xmlns:a16="http://schemas.microsoft.com/office/drawing/2014/main" id="{6DB4EE9E-AACD-4977-AD91-B4F166669D3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75" name="TextBox 5274">
          <a:extLst>
            <a:ext uri="{FF2B5EF4-FFF2-40B4-BE49-F238E27FC236}">
              <a16:creationId xmlns:a16="http://schemas.microsoft.com/office/drawing/2014/main" id="{C01DEFB8-87EC-46A2-AA5C-176381541DD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76" name="TextBox 5275">
          <a:extLst>
            <a:ext uri="{FF2B5EF4-FFF2-40B4-BE49-F238E27FC236}">
              <a16:creationId xmlns:a16="http://schemas.microsoft.com/office/drawing/2014/main" id="{FD997228-3204-4BFB-8F01-18F214446EB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77" name="TextBox 5276">
          <a:extLst>
            <a:ext uri="{FF2B5EF4-FFF2-40B4-BE49-F238E27FC236}">
              <a16:creationId xmlns:a16="http://schemas.microsoft.com/office/drawing/2014/main" id="{1F13EB9C-A0D0-4763-8304-562711597AC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78" name="TextBox 5277">
          <a:extLst>
            <a:ext uri="{FF2B5EF4-FFF2-40B4-BE49-F238E27FC236}">
              <a16:creationId xmlns:a16="http://schemas.microsoft.com/office/drawing/2014/main" id="{1ED767E3-BFA0-4F81-969E-953D8990D27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79" name="TextBox 5278">
          <a:extLst>
            <a:ext uri="{FF2B5EF4-FFF2-40B4-BE49-F238E27FC236}">
              <a16:creationId xmlns:a16="http://schemas.microsoft.com/office/drawing/2014/main" id="{78BDE2AE-85C9-40CB-9D8D-E41AABE16E77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80" name="TextBox 5279">
          <a:extLst>
            <a:ext uri="{FF2B5EF4-FFF2-40B4-BE49-F238E27FC236}">
              <a16:creationId xmlns:a16="http://schemas.microsoft.com/office/drawing/2014/main" id="{6FB28925-E208-4E8C-8073-5C59CF6846C9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81" name="TextBox 5280">
          <a:extLst>
            <a:ext uri="{FF2B5EF4-FFF2-40B4-BE49-F238E27FC236}">
              <a16:creationId xmlns:a16="http://schemas.microsoft.com/office/drawing/2014/main" id="{2B42BF52-F1C7-414A-BA34-AC613B4567E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82" name="TextBox 5281">
          <a:extLst>
            <a:ext uri="{FF2B5EF4-FFF2-40B4-BE49-F238E27FC236}">
              <a16:creationId xmlns:a16="http://schemas.microsoft.com/office/drawing/2014/main" id="{F2A5A86B-9604-4ACC-9911-54DB75BE318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83" name="TextBox 5282">
          <a:extLst>
            <a:ext uri="{FF2B5EF4-FFF2-40B4-BE49-F238E27FC236}">
              <a16:creationId xmlns:a16="http://schemas.microsoft.com/office/drawing/2014/main" id="{6B3EC2F6-47E3-4A2C-A188-DD4A8A729F4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84" name="TextBox 5283">
          <a:extLst>
            <a:ext uri="{FF2B5EF4-FFF2-40B4-BE49-F238E27FC236}">
              <a16:creationId xmlns:a16="http://schemas.microsoft.com/office/drawing/2014/main" id="{BB661BD0-B4DD-474C-8370-F80388D546A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85" name="TextBox 5284">
          <a:extLst>
            <a:ext uri="{FF2B5EF4-FFF2-40B4-BE49-F238E27FC236}">
              <a16:creationId xmlns:a16="http://schemas.microsoft.com/office/drawing/2014/main" id="{136B5C07-C57E-45EB-B54B-77E9950EC59F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86" name="TextBox 5285">
          <a:extLst>
            <a:ext uri="{FF2B5EF4-FFF2-40B4-BE49-F238E27FC236}">
              <a16:creationId xmlns:a16="http://schemas.microsoft.com/office/drawing/2014/main" id="{EFBE09B5-ED6F-4E44-8114-354AB7DF8E6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87" name="TextBox 5286">
          <a:extLst>
            <a:ext uri="{FF2B5EF4-FFF2-40B4-BE49-F238E27FC236}">
              <a16:creationId xmlns:a16="http://schemas.microsoft.com/office/drawing/2014/main" id="{BD811E8D-1C59-4BA5-AA6A-07DBBD4C2657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88" name="TextBox 5287">
          <a:extLst>
            <a:ext uri="{FF2B5EF4-FFF2-40B4-BE49-F238E27FC236}">
              <a16:creationId xmlns:a16="http://schemas.microsoft.com/office/drawing/2014/main" id="{65077AD9-9FBF-404B-BE34-577C98A0CAE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89" name="TextBox 5288">
          <a:extLst>
            <a:ext uri="{FF2B5EF4-FFF2-40B4-BE49-F238E27FC236}">
              <a16:creationId xmlns:a16="http://schemas.microsoft.com/office/drawing/2014/main" id="{1122465C-F621-4A2E-96D4-A61A3CFF43C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90" name="TextBox 5289">
          <a:extLst>
            <a:ext uri="{FF2B5EF4-FFF2-40B4-BE49-F238E27FC236}">
              <a16:creationId xmlns:a16="http://schemas.microsoft.com/office/drawing/2014/main" id="{65E6C5C5-DF61-487A-8704-7965375C5457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91" name="TextBox 5290">
          <a:extLst>
            <a:ext uri="{FF2B5EF4-FFF2-40B4-BE49-F238E27FC236}">
              <a16:creationId xmlns:a16="http://schemas.microsoft.com/office/drawing/2014/main" id="{2216FD2F-E1D1-42B8-973D-483257F5FBC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92" name="TextBox 5291">
          <a:extLst>
            <a:ext uri="{FF2B5EF4-FFF2-40B4-BE49-F238E27FC236}">
              <a16:creationId xmlns:a16="http://schemas.microsoft.com/office/drawing/2014/main" id="{BC410E35-CDB2-480E-BBDD-7832257FBCEF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93" name="TextBox 5292">
          <a:extLst>
            <a:ext uri="{FF2B5EF4-FFF2-40B4-BE49-F238E27FC236}">
              <a16:creationId xmlns:a16="http://schemas.microsoft.com/office/drawing/2014/main" id="{6F659747-14FA-4C01-9B4E-8D752012528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94" name="TextBox 5293">
          <a:extLst>
            <a:ext uri="{FF2B5EF4-FFF2-40B4-BE49-F238E27FC236}">
              <a16:creationId xmlns:a16="http://schemas.microsoft.com/office/drawing/2014/main" id="{3BC52808-DF5A-4853-A403-73199E9F79C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95" name="TextBox 5294">
          <a:extLst>
            <a:ext uri="{FF2B5EF4-FFF2-40B4-BE49-F238E27FC236}">
              <a16:creationId xmlns:a16="http://schemas.microsoft.com/office/drawing/2014/main" id="{5C06DC53-68ED-4499-9B1B-FFEBD4E07375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96" name="TextBox 5295">
          <a:extLst>
            <a:ext uri="{FF2B5EF4-FFF2-40B4-BE49-F238E27FC236}">
              <a16:creationId xmlns:a16="http://schemas.microsoft.com/office/drawing/2014/main" id="{DF00BA93-5A55-4319-9B69-CF27CC4BBE3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97" name="TextBox 5296">
          <a:extLst>
            <a:ext uri="{FF2B5EF4-FFF2-40B4-BE49-F238E27FC236}">
              <a16:creationId xmlns:a16="http://schemas.microsoft.com/office/drawing/2014/main" id="{607E8ADD-232F-4BC4-97A1-78831AC4689B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98" name="TextBox 5297">
          <a:extLst>
            <a:ext uri="{FF2B5EF4-FFF2-40B4-BE49-F238E27FC236}">
              <a16:creationId xmlns:a16="http://schemas.microsoft.com/office/drawing/2014/main" id="{0F4C8A92-55A0-445E-A2C0-8F091485B19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99" name="TextBox 5298">
          <a:extLst>
            <a:ext uri="{FF2B5EF4-FFF2-40B4-BE49-F238E27FC236}">
              <a16:creationId xmlns:a16="http://schemas.microsoft.com/office/drawing/2014/main" id="{1C4C7045-4410-4A3C-BB0F-619006E4768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00" name="TextBox 5299">
          <a:extLst>
            <a:ext uri="{FF2B5EF4-FFF2-40B4-BE49-F238E27FC236}">
              <a16:creationId xmlns:a16="http://schemas.microsoft.com/office/drawing/2014/main" id="{FA30F510-FF39-4BFC-A7B4-6A414277627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01" name="TextBox 5300">
          <a:extLst>
            <a:ext uri="{FF2B5EF4-FFF2-40B4-BE49-F238E27FC236}">
              <a16:creationId xmlns:a16="http://schemas.microsoft.com/office/drawing/2014/main" id="{407960F3-CF84-48B6-B844-A905514C945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02" name="TextBox 5301">
          <a:extLst>
            <a:ext uri="{FF2B5EF4-FFF2-40B4-BE49-F238E27FC236}">
              <a16:creationId xmlns:a16="http://schemas.microsoft.com/office/drawing/2014/main" id="{EB2271D0-616C-430C-96A8-03026EF6DFC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03" name="TextBox 5302">
          <a:extLst>
            <a:ext uri="{FF2B5EF4-FFF2-40B4-BE49-F238E27FC236}">
              <a16:creationId xmlns:a16="http://schemas.microsoft.com/office/drawing/2014/main" id="{558E4A60-19F4-41B2-BAF9-8543F7A2AA27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04" name="TextBox 5303">
          <a:extLst>
            <a:ext uri="{FF2B5EF4-FFF2-40B4-BE49-F238E27FC236}">
              <a16:creationId xmlns:a16="http://schemas.microsoft.com/office/drawing/2014/main" id="{2DEF723E-3919-49D7-9831-5C20739A382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05" name="TextBox 5304">
          <a:extLst>
            <a:ext uri="{FF2B5EF4-FFF2-40B4-BE49-F238E27FC236}">
              <a16:creationId xmlns:a16="http://schemas.microsoft.com/office/drawing/2014/main" id="{C29DA7A6-27A1-449B-83F0-17832E8F0C18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06" name="TextBox 5305">
          <a:extLst>
            <a:ext uri="{FF2B5EF4-FFF2-40B4-BE49-F238E27FC236}">
              <a16:creationId xmlns:a16="http://schemas.microsoft.com/office/drawing/2014/main" id="{A3FCBEA6-BF4F-462E-8B42-6E63200153D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07" name="TextBox 5306">
          <a:extLst>
            <a:ext uri="{FF2B5EF4-FFF2-40B4-BE49-F238E27FC236}">
              <a16:creationId xmlns:a16="http://schemas.microsoft.com/office/drawing/2014/main" id="{966F54D7-54D3-403D-987D-1259C527EDB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08" name="TextBox 5307">
          <a:extLst>
            <a:ext uri="{FF2B5EF4-FFF2-40B4-BE49-F238E27FC236}">
              <a16:creationId xmlns:a16="http://schemas.microsoft.com/office/drawing/2014/main" id="{B01591F0-48A6-46B7-8749-DBE72C7CAB6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09" name="TextBox 5308">
          <a:extLst>
            <a:ext uri="{FF2B5EF4-FFF2-40B4-BE49-F238E27FC236}">
              <a16:creationId xmlns:a16="http://schemas.microsoft.com/office/drawing/2014/main" id="{B0CE4B95-3A12-4814-ACDA-8EA3B09900C9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10" name="TextBox 5309">
          <a:extLst>
            <a:ext uri="{FF2B5EF4-FFF2-40B4-BE49-F238E27FC236}">
              <a16:creationId xmlns:a16="http://schemas.microsoft.com/office/drawing/2014/main" id="{6F7BD388-5D6E-46A9-9BEE-06E3DA1FFBA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11" name="TextBox 5310">
          <a:extLst>
            <a:ext uri="{FF2B5EF4-FFF2-40B4-BE49-F238E27FC236}">
              <a16:creationId xmlns:a16="http://schemas.microsoft.com/office/drawing/2014/main" id="{A241113A-E664-4DCC-94F2-D68F88CE5D4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12" name="TextBox 5311">
          <a:extLst>
            <a:ext uri="{FF2B5EF4-FFF2-40B4-BE49-F238E27FC236}">
              <a16:creationId xmlns:a16="http://schemas.microsoft.com/office/drawing/2014/main" id="{CD916C75-2BEC-4930-9D86-6C0D2FAAC4E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13" name="TextBox 5312">
          <a:extLst>
            <a:ext uri="{FF2B5EF4-FFF2-40B4-BE49-F238E27FC236}">
              <a16:creationId xmlns:a16="http://schemas.microsoft.com/office/drawing/2014/main" id="{B21F4222-527F-4647-9EF9-9D9B244B579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14" name="TextBox 5313">
          <a:extLst>
            <a:ext uri="{FF2B5EF4-FFF2-40B4-BE49-F238E27FC236}">
              <a16:creationId xmlns:a16="http://schemas.microsoft.com/office/drawing/2014/main" id="{6F776051-D644-49A6-997C-CB804CAC4D5B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15" name="TextBox 5314">
          <a:extLst>
            <a:ext uri="{FF2B5EF4-FFF2-40B4-BE49-F238E27FC236}">
              <a16:creationId xmlns:a16="http://schemas.microsoft.com/office/drawing/2014/main" id="{9CEE5081-C2E9-4804-859B-0E0F6549615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16" name="TextBox 5315">
          <a:extLst>
            <a:ext uri="{FF2B5EF4-FFF2-40B4-BE49-F238E27FC236}">
              <a16:creationId xmlns:a16="http://schemas.microsoft.com/office/drawing/2014/main" id="{8FFE2483-4B64-4327-BD3C-315E86E8F66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17" name="TextBox 5316">
          <a:extLst>
            <a:ext uri="{FF2B5EF4-FFF2-40B4-BE49-F238E27FC236}">
              <a16:creationId xmlns:a16="http://schemas.microsoft.com/office/drawing/2014/main" id="{E1655115-DF7F-4FF5-87B0-BABDF4D954A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18" name="TextBox 5317">
          <a:extLst>
            <a:ext uri="{FF2B5EF4-FFF2-40B4-BE49-F238E27FC236}">
              <a16:creationId xmlns:a16="http://schemas.microsoft.com/office/drawing/2014/main" id="{D86A9D3E-E4DC-469C-A454-0B8BC665F60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19" name="TextBox 5318">
          <a:extLst>
            <a:ext uri="{FF2B5EF4-FFF2-40B4-BE49-F238E27FC236}">
              <a16:creationId xmlns:a16="http://schemas.microsoft.com/office/drawing/2014/main" id="{DD51B138-DE66-4F58-8634-DB7CACBDFA06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20" name="TextBox 5319">
          <a:extLst>
            <a:ext uri="{FF2B5EF4-FFF2-40B4-BE49-F238E27FC236}">
              <a16:creationId xmlns:a16="http://schemas.microsoft.com/office/drawing/2014/main" id="{71913B08-298F-45CA-B458-742580CA61A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21" name="TextBox 5320">
          <a:extLst>
            <a:ext uri="{FF2B5EF4-FFF2-40B4-BE49-F238E27FC236}">
              <a16:creationId xmlns:a16="http://schemas.microsoft.com/office/drawing/2014/main" id="{D8070B8F-9383-4C0D-AF45-B4F277A066C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22" name="TextBox 5321">
          <a:extLst>
            <a:ext uri="{FF2B5EF4-FFF2-40B4-BE49-F238E27FC236}">
              <a16:creationId xmlns:a16="http://schemas.microsoft.com/office/drawing/2014/main" id="{298EB3EE-05AC-42B8-A474-535FF791A22C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23" name="TextBox 5322">
          <a:extLst>
            <a:ext uri="{FF2B5EF4-FFF2-40B4-BE49-F238E27FC236}">
              <a16:creationId xmlns:a16="http://schemas.microsoft.com/office/drawing/2014/main" id="{4D64A25D-C5D8-4915-A211-CB830786525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24" name="TextBox 5323">
          <a:extLst>
            <a:ext uri="{FF2B5EF4-FFF2-40B4-BE49-F238E27FC236}">
              <a16:creationId xmlns:a16="http://schemas.microsoft.com/office/drawing/2014/main" id="{29AD9105-63BC-4014-8308-1F187EAA25F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25" name="TextBox 5324">
          <a:extLst>
            <a:ext uri="{FF2B5EF4-FFF2-40B4-BE49-F238E27FC236}">
              <a16:creationId xmlns:a16="http://schemas.microsoft.com/office/drawing/2014/main" id="{59FDE481-4007-4F64-A6AB-E6D7D70FCDA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26" name="TextBox 5325">
          <a:extLst>
            <a:ext uri="{FF2B5EF4-FFF2-40B4-BE49-F238E27FC236}">
              <a16:creationId xmlns:a16="http://schemas.microsoft.com/office/drawing/2014/main" id="{63AFD715-FBEA-484F-89DF-68419C01AB5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27" name="TextBox 5326">
          <a:extLst>
            <a:ext uri="{FF2B5EF4-FFF2-40B4-BE49-F238E27FC236}">
              <a16:creationId xmlns:a16="http://schemas.microsoft.com/office/drawing/2014/main" id="{32AF98DF-F0B5-4533-86BA-6CDF0EC4FDD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28" name="TextBox 5327">
          <a:extLst>
            <a:ext uri="{FF2B5EF4-FFF2-40B4-BE49-F238E27FC236}">
              <a16:creationId xmlns:a16="http://schemas.microsoft.com/office/drawing/2014/main" id="{144196A4-2C92-476B-803F-6100EA7609C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29" name="TextBox 5328">
          <a:extLst>
            <a:ext uri="{FF2B5EF4-FFF2-40B4-BE49-F238E27FC236}">
              <a16:creationId xmlns:a16="http://schemas.microsoft.com/office/drawing/2014/main" id="{5A423943-0F59-4491-ACCC-405451E7D04B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30" name="TextBox 5329">
          <a:extLst>
            <a:ext uri="{FF2B5EF4-FFF2-40B4-BE49-F238E27FC236}">
              <a16:creationId xmlns:a16="http://schemas.microsoft.com/office/drawing/2014/main" id="{D47FA10E-6C19-43B7-9DDA-4EB75B71D5F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31" name="TextBox 5330">
          <a:extLst>
            <a:ext uri="{FF2B5EF4-FFF2-40B4-BE49-F238E27FC236}">
              <a16:creationId xmlns:a16="http://schemas.microsoft.com/office/drawing/2014/main" id="{0F8CACC3-17F7-4029-B40C-AC74FE030B3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32" name="TextBox 5331">
          <a:extLst>
            <a:ext uri="{FF2B5EF4-FFF2-40B4-BE49-F238E27FC236}">
              <a16:creationId xmlns:a16="http://schemas.microsoft.com/office/drawing/2014/main" id="{1530D844-8AA7-4CAD-AEB0-A435E9F76965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33" name="TextBox 5332">
          <a:extLst>
            <a:ext uri="{FF2B5EF4-FFF2-40B4-BE49-F238E27FC236}">
              <a16:creationId xmlns:a16="http://schemas.microsoft.com/office/drawing/2014/main" id="{3854E6AB-7525-4662-994F-E97D142FD46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34" name="TextBox 5333">
          <a:extLst>
            <a:ext uri="{FF2B5EF4-FFF2-40B4-BE49-F238E27FC236}">
              <a16:creationId xmlns:a16="http://schemas.microsoft.com/office/drawing/2014/main" id="{4C0565CE-53AE-4662-A32D-256986CC8AA3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35" name="TextBox 5334">
          <a:extLst>
            <a:ext uri="{FF2B5EF4-FFF2-40B4-BE49-F238E27FC236}">
              <a16:creationId xmlns:a16="http://schemas.microsoft.com/office/drawing/2014/main" id="{5057736A-235F-4B5E-801C-804DA840666B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36" name="TextBox 5335">
          <a:extLst>
            <a:ext uri="{FF2B5EF4-FFF2-40B4-BE49-F238E27FC236}">
              <a16:creationId xmlns:a16="http://schemas.microsoft.com/office/drawing/2014/main" id="{E6284E7E-0AC1-4AF1-8851-0DE04B42DA9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37" name="TextBox 5336">
          <a:extLst>
            <a:ext uri="{FF2B5EF4-FFF2-40B4-BE49-F238E27FC236}">
              <a16:creationId xmlns:a16="http://schemas.microsoft.com/office/drawing/2014/main" id="{D001ABFC-5F13-4416-94E3-2DF6E7BD374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38" name="TextBox 5337">
          <a:extLst>
            <a:ext uri="{FF2B5EF4-FFF2-40B4-BE49-F238E27FC236}">
              <a16:creationId xmlns:a16="http://schemas.microsoft.com/office/drawing/2014/main" id="{93922BD1-AC00-43F2-B75B-D140AA819F1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39" name="TextBox 5338">
          <a:extLst>
            <a:ext uri="{FF2B5EF4-FFF2-40B4-BE49-F238E27FC236}">
              <a16:creationId xmlns:a16="http://schemas.microsoft.com/office/drawing/2014/main" id="{715229E1-C342-43E9-91EB-0AC6B909D311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40" name="TextBox 5339">
          <a:extLst>
            <a:ext uri="{FF2B5EF4-FFF2-40B4-BE49-F238E27FC236}">
              <a16:creationId xmlns:a16="http://schemas.microsoft.com/office/drawing/2014/main" id="{CC2EA13B-EFBA-4149-8A61-D34A1BA0D6CB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41" name="TextBox 5340">
          <a:extLst>
            <a:ext uri="{FF2B5EF4-FFF2-40B4-BE49-F238E27FC236}">
              <a16:creationId xmlns:a16="http://schemas.microsoft.com/office/drawing/2014/main" id="{D6B4F441-70D7-4304-94F4-EE3A4C33E15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42" name="TextBox 5341">
          <a:extLst>
            <a:ext uri="{FF2B5EF4-FFF2-40B4-BE49-F238E27FC236}">
              <a16:creationId xmlns:a16="http://schemas.microsoft.com/office/drawing/2014/main" id="{2C62D1FC-9D84-44DB-8D7F-22B48E1E9D63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43" name="TextBox 5342">
          <a:extLst>
            <a:ext uri="{FF2B5EF4-FFF2-40B4-BE49-F238E27FC236}">
              <a16:creationId xmlns:a16="http://schemas.microsoft.com/office/drawing/2014/main" id="{54DFB61E-1860-4A5B-B55A-8E31ACCA3EA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44" name="TextBox 5343">
          <a:extLst>
            <a:ext uri="{FF2B5EF4-FFF2-40B4-BE49-F238E27FC236}">
              <a16:creationId xmlns:a16="http://schemas.microsoft.com/office/drawing/2014/main" id="{B8C4104F-DCA0-4CD0-ACB8-74065DB9277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45" name="TextBox 5344">
          <a:extLst>
            <a:ext uri="{FF2B5EF4-FFF2-40B4-BE49-F238E27FC236}">
              <a16:creationId xmlns:a16="http://schemas.microsoft.com/office/drawing/2014/main" id="{069D55AA-0904-49CD-BCB5-F01FB7FB84D7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46" name="TextBox 5345">
          <a:extLst>
            <a:ext uri="{FF2B5EF4-FFF2-40B4-BE49-F238E27FC236}">
              <a16:creationId xmlns:a16="http://schemas.microsoft.com/office/drawing/2014/main" id="{81C63872-EC54-4EB4-BC2A-51B9FADB874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47" name="TextBox 5346">
          <a:extLst>
            <a:ext uri="{FF2B5EF4-FFF2-40B4-BE49-F238E27FC236}">
              <a16:creationId xmlns:a16="http://schemas.microsoft.com/office/drawing/2014/main" id="{76F1193D-8446-40DC-BDD5-5735416C76F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48" name="TextBox 5347">
          <a:extLst>
            <a:ext uri="{FF2B5EF4-FFF2-40B4-BE49-F238E27FC236}">
              <a16:creationId xmlns:a16="http://schemas.microsoft.com/office/drawing/2014/main" id="{357C1E90-F352-4779-BD68-684E230706B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49" name="TextBox 5348">
          <a:extLst>
            <a:ext uri="{FF2B5EF4-FFF2-40B4-BE49-F238E27FC236}">
              <a16:creationId xmlns:a16="http://schemas.microsoft.com/office/drawing/2014/main" id="{33D91036-603D-42EE-9146-D114DA37F0A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50" name="TextBox 5349">
          <a:extLst>
            <a:ext uri="{FF2B5EF4-FFF2-40B4-BE49-F238E27FC236}">
              <a16:creationId xmlns:a16="http://schemas.microsoft.com/office/drawing/2014/main" id="{5C1D1656-2880-40D0-8E92-556A9019CD3B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51" name="TextBox 5350">
          <a:extLst>
            <a:ext uri="{FF2B5EF4-FFF2-40B4-BE49-F238E27FC236}">
              <a16:creationId xmlns:a16="http://schemas.microsoft.com/office/drawing/2014/main" id="{978C5011-5606-4E77-8D8E-158C64EDB1A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52" name="TextBox 5351">
          <a:extLst>
            <a:ext uri="{FF2B5EF4-FFF2-40B4-BE49-F238E27FC236}">
              <a16:creationId xmlns:a16="http://schemas.microsoft.com/office/drawing/2014/main" id="{6D88C6B0-D04F-4E08-A4A3-0A84404DE2A8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53" name="TextBox 5352">
          <a:extLst>
            <a:ext uri="{FF2B5EF4-FFF2-40B4-BE49-F238E27FC236}">
              <a16:creationId xmlns:a16="http://schemas.microsoft.com/office/drawing/2014/main" id="{BFD0FC99-C3D8-4FBB-96EE-4A1BE9CE0DB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54" name="TextBox 5353">
          <a:extLst>
            <a:ext uri="{FF2B5EF4-FFF2-40B4-BE49-F238E27FC236}">
              <a16:creationId xmlns:a16="http://schemas.microsoft.com/office/drawing/2014/main" id="{BD6187E9-E572-401B-BBE9-E125BA3D31CF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55" name="TextBox 5354">
          <a:extLst>
            <a:ext uri="{FF2B5EF4-FFF2-40B4-BE49-F238E27FC236}">
              <a16:creationId xmlns:a16="http://schemas.microsoft.com/office/drawing/2014/main" id="{3D261D4F-B383-437C-939E-D8B6698787C0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56" name="TextBox 5355">
          <a:extLst>
            <a:ext uri="{FF2B5EF4-FFF2-40B4-BE49-F238E27FC236}">
              <a16:creationId xmlns:a16="http://schemas.microsoft.com/office/drawing/2014/main" id="{16A8E4ED-B324-43BA-BC32-4F1E15E0D4B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57" name="TextBox 5356">
          <a:extLst>
            <a:ext uri="{FF2B5EF4-FFF2-40B4-BE49-F238E27FC236}">
              <a16:creationId xmlns:a16="http://schemas.microsoft.com/office/drawing/2014/main" id="{C243C5A3-F18D-463E-AE1D-60798981214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58" name="TextBox 5357">
          <a:extLst>
            <a:ext uri="{FF2B5EF4-FFF2-40B4-BE49-F238E27FC236}">
              <a16:creationId xmlns:a16="http://schemas.microsoft.com/office/drawing/2014/main" id="{FE724C06-6D5A-4A5F-AEC9-D79E416BEB8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59" name="TextBox 5358">
          <a:extLst>
            <a:ext uri="{FF2B5EF4-FFF2-40B4-BE49-F238E27FC236}">
              <a16:creationId xmlns:a16="http://schemas.microsoft.com/office/drawing/2014/main" id="{10F665EC-83E5-4843-96A3-11FEB0A53FBE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60" name="TextBox 5359">
          <a:extLst>
            <a:ext uri="{FF2B5EF4-FFF2-40B4-BE49-F238E27FC236}">
              <a16:creationId xmlns:a16="http://schemas.microsoft.com/office/drawing/2014/main" id="{DCC9571B-7165-48CB-BA07-DB584B5DF27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61" name="TextBox 5360">
          <a:extLst>
            <a:ext uri="{FF2B5EF4-FFF2-40B4-BE49-F238E27FC236}">
              <a16:creationId xmlns:a16="http://schemas.microsoft.com/office/drawing/2014/main" id="{3EC6FA49-2AA0-4234-9305-97908A2DD83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62" name="TextBox 5361">
          <a:extLst>
            <a:ext uri="{FF2B5EF4-FFF2-40B4-BE49-F238E27FC236}">
              <a16:creationId xmlns:a16="http://schemas.microsoft.com/office/drawing/2014/main" id="{B49B20AD-0B7D-4B2B-ACBA-CE563D80D48C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63" name="TextBox 5362">
          <a:extLst>
            <a:ext uri="{FF2B5EF4-FFF2-40B4-BE49-F238E27FC236}">
              <a16:creationId xmlns:a16="http://schemas.microsoft.com/office/drawing/2014/main" id="{F5CE31A0-4E52-4D80-8C90-98D260F572D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64" name="TextBox 5363">
          <a:extLst>
            <a:ext uri="{FF2B5EF4-FFF2-40B4-BE49-F238E27FC236}">
              <a16:creationId xmlns:a16="http://schemas.microsoft.com/office/drawing/2014/main" id="{2E06A608-7223-46A9-8B1B-5E4E4958CDDC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65" name="TextBox 5364">
          <a:extLst>
            <a:ext uri="{FF2B5EF4-FFF2-40B4-BE49-F238E27FC236}">
              <a16:creationId xmlns:a16="http://schemas.microsoft.com/office/drawing/2014/main" id="{D381428E-3C82-441D-9F08-8FC8228DE01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66" name="TextBox 5365">
          <a:extLst>
            <a:ext uri="{FF2B5EF4-FFF2-40B4-BE49-F238E27FC236}">
              <a16:creationId xmlns:a16="http://schemas.microsoft.com/office/drawing/2014/main" id="{72D58497-A2BD-4D04-ADD2-20DC5A614EB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67" name="TextBox 5366">
          <a:extLst>
            <a:ext uri="{FF2B5EF4-FFF2-40B4-BE49-F238E27FC236}">
              <a16:creationId xmlns:a16="http://schemas.microsoft.com/office/drawing/2014/main" id="{52D3DEBD-CA1E-441F-B362-DD9EAD81EFEB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68" name="TextBox 5367">
          <a:extLst>
            <a:ext uri="{FF2B5EF4-FFF2-40B4-BE49-F238E27FC236}">
              <a16:creationId xmlns:a16="http://schemas.microsoft.com/office/drawing/2014/main" id="{36CB597D-5E58-4502-A2C2-AEF17B8B749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69" name="TextBox 5368">
          <a:extLst>
            <a:ext uri="{FF2B5EF4-FFF2-40B4-BE49-F238E27FC236}">
              <a16:creationId xmlns:a16="http://schemas.microsoft.com/office/drawing/2014/main" id="{36700719-D4D5-444E-9810-141647F96E3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70" name="TextBox 5369">
          <a:extLst>
            <a:ext uri="{FF2B5EF4-FFF2-40B4-BE49-F238E27FC236}">
              <a16:creationId xmlns:a16="http://schemas.microsoft.com/office/drawing/2014/main" id="{EA37A1DE-F8DF-44DE-ADCC-57817E539E5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71" name="TextBox 5370">
          <a:extLst>
            <a:ext uri="{FF2B5EF4-FFF2-40B4-BE49-F238E27FC236}">
              <a16:creationId xmlns:a16="http://schemas.microsoft.com/office/drawing/2014/main" id="{71C5F84F-C0F3-4819-8E31-7DC48FB1285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72" name="TextBox 5371">
          <a:extLst>
            <a:ext uri="{FF2B5EF4-FFF2-40B4-BE49-F238E27FC236}">
              <a16:creationId xmlns:a16="http://schemas.microsoft.com/office/drawing/2014/main" id="{340D0291-2F8D-456D-BD30-D8A28C75DAB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73" name="TextBox 5372">
          <a:extLst>
            <a:ext uri="{FF2B5EF4-FFF2-40B4-BE49-F238E27FC236}">
              <a16:creationId xmlns:a16="http://schemas.microsoft.com/office/drawing/2014/main" id="{2353375C-8272-4498-BDAE-7DC3DE306A0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74" name="TextBox 5373">
          <a:extLst>
            <a:ext uri="{FF2B5EF4-FFF2-40B4-BE49-F238E27FC236}">
              <a16:creationId xmlns:a16="http://schemas.microsoft.com/office/drawing/2014/main" id="{52C3BFBD-AF7E-42CF-8AB4-A26CD8820AE0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75" name="TextBox 5374">
          <a:extLst>
            <a:ext uri="{FF2B5EF4-FFF2-40B4-BE49-F238E27FC236}">
              <a16:creationId xmlns:a16="http://schemas.microsoft.com/office/drawing/2014/main" id="{F9C8B04F-C2CB-478E-90C8-A572096A2D9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76" name="TextBox 5375">
          <a:extLst>
            <a:ext uri="{FF2B5EF4-FFF2-40B4-BE49-F238E27FC236}">
              <a16:creationId xmlns:a16="http://schemas.microsoft.com/office/drawing/2014/main" id="{A9422C86-86DC-4928-87A6-2ABA97A2C06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77" name="TextBox 5376">
          <a:extLst>
            <a:ext uri="{FF2B5EF4-FFF2-40B4-BE49-F238E27FC236}">
              <a16:creationId xmlns:a16="http://schemas.microsoft.com/office/drawing/2014/main" id="{A642EEF7-CBC0-48DE-9F31-9F8461A63FB5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78" name="TextBox 5377">
          <a:extLst>
            <a:ext uri="{FF2B5EF4-FFF2-40B4-BE49-F238E27FC236}">
              <a16:creationId xmlns:a16="http://schemas.microsoft.com/office/drawing/2014/main" id="{4ECF4328-2644-4F33-AC9C-B3D791B0813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79" name="TextBox 5378">
          <a:extLst>
            <a:ext uri="{FF2B5EF4-FFF2-40B4-BE49-F238E27FC236}">
              <a16:creationId xmlns:a16="http://schemas.microsoft.com/office/drawing/2014/main" id="{D4CC5E7E-69DB-43BA-B9C4-53A758E7D27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80" name="TextBox 5379">
          <a:extLst>
            <a:ext uri="{FF2B5EF4-FFF2-40B4-BE49-F238E27FC236}">
              <a16:creationId xmlns:a16="http://schemas.microsoft.com/office/drawing/2014/main" id="{556FC466-62E4-4852-A2F4-DD655D347DC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81" name="TextBox 5380">
          <a:extLst>
            <a:ext uri="{FF2B5EF4-FFF2-40B4-BE49-F238E27FC236}">
              <a16:creationId xmlns:a16="http://schemas.microsoft.com/office/drawing/2014/main" id="{3ED08D39-DDAA-463C-99A2-DBF759AEBE5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82" name="TextBox 5381">
          <a:extLst>
            <a:ext uri="{FF2B5EF4-FFF2-40B4-BE49-F238E27FC236}">
              <a16:creationId xmlns:a16="http://schemas.microsoft.com/office/drawing/2014/main" id="{C74BBEAC-6931-458B-9592-6C9979F02119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83" name="TextBox 5382">
          <a:extLst>
            <a:ext uri="{FF2B5EF4-FFF2-40B4-BE49-F238E27FC236}">
              <a16:creationId xmlns:a16="http://schemas.microsoft.com/office/drawing/2014/main" id="{941955A1-7943-40B4-BDD5-B79E65F01AA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84" name="TextBox 5383">
          <a:extLst>
            <a:ext uri="{FF2B5EF4-FFF2-40B4-BE49-F238E27FC236}">
              <a16:creationId xmlns:a16="http://schemas.microsoft.com/office/drawing/2014/main" id="{C46A225D-693C-461B-B23C-166CBFEECEB4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85" name="TextBox 5384">
          <a:extLst>
            <a:ext uri="{FF2B5EF4-FFF2-40B4-BE49-F238E27FC236}">
              <a16:creationId xmlns:a16="http://schemas.microsoft.com/office/drawing/2014/main" id="{681BC3B0-3C4A-4B6E-81CF-5EA6ED5A2AF0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86" name="TextBox 5385">
          <a:extLst>
            <a:ext uri="{FF2B5EF4-FFF2-40B4-BE49-F238E27FC236}">
              <a16:creationId xmlns:a16="http://schemas.microsoft.com/office/drawing/2014/main" id="{37562F1A-7AFB-41FD-865F-43FAFD41F13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87" name="TextBox 5386">
          <a:extLst>
            <a:ext uri="{FF2B5EF4-FFF2-40B4-BE49-F238E27FC236}">
              <a16:creationId xmlns:a16="http://schemas.microsoft.com/office/drawing/2014/main" id="{3FE41CFB-158A-4715-B057-E0AD6EFE0492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88" name="TextBox 5387">
          <a:extLst>
            <a:ext uri="{FF2B5EF4-FFF2-40B4-BE49-F238E27FC236}">
              <a16:creationId xmlns:a16="http://schemas.microsoft.com/office/drawing/2014/main" id="{DA59AFC8-26A0-40AA-832E-0B653062110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89" name="TextBox 5388">
          <a:extLst>
            <a:ext uri="{FF2B5EF4-FFF2-40B4-BE49-F238E27FC236}">
              <a16:creationId xmlns:a16="http://schemas.microsoft.com/office/drawing/2014/main" id="{6A2BD7A9-C8DA-4232-8749-33D533D6236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90" name="TextBox 5389">
          <a:extLst>
            <a:ext uri="{FF2B5EF4-FFF2-40B4-BE49-F238E27FC236}">
              <a16:creationId xmlns:a16="http://schemas.microsoft.com/office/drawing/2014/main" id="{8B568375-7946-4D80-8AD6-1680D070051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91" name="TextBox 5390">
          <a:extLst>
            <a:ext uri="{FF2B5EF4-FFF2-40B4-BE49-F238E27FC236}">
              <a16:creationId xmlns:a16="http://schemas.microsoft.com/office/drawing/2014/main" id="{3CF17270-786B-4D62-93B7-D923F7B90C9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92" name="TextBox 5391">
          <a:extLst>
            <a:ext uri="{FF2B5EF4-FFF2-40B4-BE49-F238E27FC236}">
              <a16:creationId xmlns:a16="http://schemas.microsoft.com/office/drawing/2014/main" id="{2A21B576-6AB6-4A91-B93E-CAFD507A484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93" name="TextBox 5392">
          <a:extLst>
            <a:ext uri="{FF2B5EF4-FFF2-40B4-BE49-F238E27FC236}">
              <a16:creationId xmlns:a16="http://schemas.microsoft.com/office/drawing/2014/main" id="{C2E39FC0-1C2A-4E0F-A24D-6162162431F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94" name="TextBox 5393">
          <a:extLst>
            <a:ext uri="{FF2B5EF4-FFF2-40B4-BE49-F238E27FC236}">
              <a16:creationId xmlns:a16="http://schemas.microsoft.com/office/drawing/2014/main" id="{983BE200-7F27-4874-A8C4-FD0757FE9D29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95" name="TextBox 5394">
          <a:extLst>
            <a:ext uri="{FF2B5EF4-FFF2-40B4-BE49-F238E27FC236}">
              <a16:creationId xmlns:a16="http://schemas.microsoft.com/office/drawing/2014/main" id="{AF9DF6D6-A50D-4638-831C-47B052E2262B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96" name="TextBox 5395">
          <a:extLst>
            <a:ext uri="{FF2B5EF4-FFF2-40B4-BE49-F238E27FC236}">
              <a16:creationId xmlns:a16="http://schemas.microsoft.com/office/drawing/2014/main" id="{62B01A1B-B96D-429C-A9C6-74483FC99D1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97" name="TextBox 5396">
          <a:extLst>
            <a:ext uri="{FF2B5EF4-FFF2-40B4-BE49-F238E27FC236}">
              <a16:creationId xmlns:a16="http://schemas.microsoft.com/office/drawing/2014/main" id="{B4D3C60E-B21D-454E-A003-1C5181FF28D8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98" name="TextBox 5397">
          <a:extLst>
            <a:ext uri="{FF2B5EF4-FFF2-40B4-BE49-F238E27FC236}">
              <a16:creationId xmlns:a16="http://schemas.microsoft.com/office/drawing/2014/main" id="{F877D6E7-B930-44A1-8C95-9437E25C0A1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99" name="TextBox 5398">
          <a:extLst>
            <a:ext uri="{FF2B5EF4-FFF2-40B4-BE49-F238E27FC236}">
              <a16:creationId xmlns:a16="http://schemas.microsoft.com/office/drawing/2014/main" id="{BF5B061C-954F-4D09-B804-3093862EF121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00" name="TextBox 5399">
          <a:extLst>
            <a:ext uri="{FF2B5EF4-FFF2-40B4-BE49-F238E27FC236}">
              <a16:creationId xmlns:a16="http://schemas.microsoft.com/office/drawing/2014/main" id="{EABC5AEA-C00F-49DD-A5D0-D903606052E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01" name="TextBox 5400">
          <a:extLst>
            <a:ext uri="{FF2B5EF4-FFF2-40B4-BE49-F238E27FC236}">
              <a16:creationId xmlns:a16="http://schemas.microsoft.com/office/drawing/2014/main" id="{744BB662-3D12-4CC3-8A57-C7C241D9804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02" name="TextBox 5401">
          <a:extLst>
            <a:ext uri="{FF2B5EF4-FFF2-40B4-BE49-F238E27FC236}">
              <a16:creationId xmlns:a16="http://schemas.microsoft.com/office/drawing/2014/main" id="{7EDCBA8A-0864-4EC6-A44B-F8421CC763AB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03" name="TextBox 5402">
          <a:extLst>
            <a:ext uri="{FF2B5EF4-FFF2-40B4-BE49-F238E27FC236}">
              <a16:creationId xmlns:a16="http://schemas.microsoft.com/office/drawing/2014/main" id="{35B2BE5B-F91F-4DEA-9B1B-9CD17A9A759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04" name="TextBox 5403">
          <a:extLst>
            <a:ext uri="{FF2B5EF4-FFF2-40B4-BE49-F238E27FC236}">
              <a16:creationId xmlns:a16="http://schemas.microsoft.com/office/drawing/2014/main" id="{04109A8C-4B07-4D45-9856-38DFAAB83BA4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05" name="TextBox 5404">
          <a:extLst>
            <a:ext uri="{FF2B5EF4-FFF2-40B4-BE49-F238E27FC236}">
              <a16:creationId xmlns:a16="http://schemas.microsoft.com/office/drawing/2014/main" id="{58FC68A3-1D3D-4DC8-BD55-645155C22FE9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06" name="TextBox 5405">
          <a:extLst>
            <a:ext uri="{FF2B5EF4-FFF2-40B4-BE49-F238E27FC236}">
              <a16:creationId xmlns:a16="http://schemas.microsoft.com/office/drawing/2014/main" id="{00141346-3C19-43BD-BC5F-4C2C5CBFBAD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07" name="TextBox 5406">
          <a:extLst>
            <a:ext uri="{FF2B5EF4-FFF2-40B4-BE49-F238E27FC236}">
              <a16:creationId xmlns:a16="http://schemas.microsoft.com/office/drawing/2014/main" id="{158FA399-279D-4AFB-ADBE-2D8416EC1B56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08" name="TextBox 5407">
          <a:extLst>
            <a:ext uri="{FF2B5EF4-FFF2-40B4-BE49-F238E27FC236}">
              <a16:creationId xmlns:a16="http://schemas.microsoft.com/office/drawing/2014/main" id="{85CA350C-56B1-4ADA-824D-93C49E7102D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09" name="TextBox 5408">
          <a:extLst>
            <a:ext uri="{FF2B5EF4-FFF2-40B4-BE49-F238E27FC236}">
              <a16:creationId xmlns:a16="http://schemas.microsoft.com/office/drawing/2014/main" id="{448676C0-366D-4B9A-8732-47FCAE610DF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10" name="TextBox 5409">
          <a:extLst>
            <a:ext uri="{FF2B5EF4-FFF2-40B4-BE49-F238E27FC236}">
              <a16:creationId xmlns:a16="http://schemas.microsoft.com/office/drawing/2014/main" id="{A6B970FC-AE94-4E6E-8D5B-4153EE0CEE1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11" name="TextBox 5410">
          <a:extLst>
            <a:ext uri="{FF2B5EF4-FFF2-40B4-BE49-F238E27FC236}">
              <a16:creationId xmlns:a16="http://schemas.microsoft.com/office/drawing/2014/main" id="{D90B627D-05F1-46D0-959F-D3AF352CC23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12" name="TextBox 5411">
          <a:extLst>
            <a:ext uri="{FF2B5EF4-FFF2-40B4-BE49-F238E27FC236}">
              <a16:creationId xmlns:a16="http://schemas.microsoft.com/office/drawing/2014/main" id="{D5DA502E-6C51-41C6-83FB-7A6C9F21E5B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13" name="TextBox 5412">
          <a:extLst>
            <a:ext uri="{FF2B5EF4-FFF2-40B4-BE49-F238E27FC236}">
              <a16:creationId xmlns:a16="http://schemas.microsoft.com/office/drawing/2014/main" id="{5D286E9A-C2A0-4705-8FA0-E798BF112EC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14" name="TextBox 5413">
          <a:extLst>
            <a:ext uri="{FF2B5EF4-FFF2-40B4-BE49-F238E27FC236}">
              <a16:creationId xmlns:a16="http://schemas.microsoft.com/office/drawing/2014/main" id="{A06C425F-2F54-4667-9F77-626060924DC7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15" name="TextBox 5414">
          <a:extLst>
            <a:ext uri="{FF2B5EF4-FFF2-40B4-BE49-F238E27FC236}">
              <a16:creationId xmlns:a16="http://schemas.microsoft.com/office/drawing/2014/main" id="{130CFEEE-132F-4991-8BF6-CA14C784A11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16" name="TextBox 5415">
          <a:extLst>
            <a:ext uri="{FF2B5EF4-FFF2-40B4-BE49-F238E27FC236}">
              <a16:creationId xmlns:a16="http://schemas.microsoft.com/office/drawing/2014/main" id="{5F0B0559-2974-4063-889E-7AACA3449E1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17" name="TextBox 5416">
          <a:extLst>
            <a:ext uri="{FF2B5EF4-FFF2-40B4-BE49-F238E27FC236}">
              <a16:creationId xmlns:a16="http://schemas.microsoft.com/office/drawing/2014/main" id="{4A6FDD87-6D2D-432E-B414-B781CE7476CE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18" name="TextBox 5417">
          <a:extLst>
            <a:ext uri="{FF2B5EF4-FFF2-40B4-BE49-F238E27FC236}">
              <a16:creationId xmlns:a16="http://schemas.microsoft.com/office/drawing/2014/main" id="{7CD72ECD-0300-4427-9470-542222250DA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19" name="TextBox 5418">
          <a:extLst>
            <a:ext uri="{FF2B5EF4-FFF2-40B4-BE49-F238E27FC236}">
              <a16:creationId xmlns:a16="http://schemas.microsoft.com/office/drawing/2014/main" id="{79786FA8-8405-4FB9-BD8F-CAD593162469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20" name="TextBox 5419">
          <a:extLst>
            <a:ext uri="{FF2B5EF4-FFF2-40B4-BE49-F238E27FC236}">
              <a16:creationId xmlns:a16="http://schemas.microsoft.com/office/drawing/2014/main" id="{2617616E-ADED-428B-A74C-6D68D80CDD0B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21" name="TextBox 5420">
          <a:extLst>
            <a:ext uri="{FF2B5EF4-FFF2-40B4-BE49-F238E27FC236}">
              <a16:creationId xmlns:a16="http://schemas.microsoft.com/office/drawing/2014/main" id="{DC5D62C9-ABC9-4662-9639-97A7DEBF985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22" name="TextBox 5421">
          <a:extLst>
            <a:ext uri="{FF2B5EF4-FFF2-40B4-BE49-F238E27FC236}">
              <a16:creationId xmlns:a16="http://schemas.microsoft.com/office/drawing/2014/main" id="{1EAD1F41-5AD4-41E5-B894-4F4F2DFF095C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23" name="TextBox 5422">
          <a:extLst>
            <a:ext uri="{FF2B5EF4-FFF2-40B4-BE49-F238E27FC236}">
              <a16:creationId xmlns:a16="http://schemas.microsoft.com/office/drawing/2014/main" id="{27B63322-9956-412A-8E4A-B5A9B1F69F3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24" name="TextBox 5423">
          <a:extLst>
            <a:ext uri="{FF2B5EF4-FFF2-40B4-BE49-F238E27FC236}">
              <a16:creationId xmlns:a16="http://schemas.microsoft.com/office/drawing/2014/main" id="{367AF95A-CCBF-41F4-A5E4-CF4C9517DE23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25" name="TextBox 5424">
          <a:extLst>
            <a:ext uri="{FF2B5EF4-FFF2-40B4-BE49-F238E27FC236}">
              <a16:creationId xmlns:a16="http://schemas.microsoft.com/office/drawing/2014/main" id="{BCA9423F-EAC1-46B2-B29B-FDC707170F49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26" name="TextBox 5425">
          <a:extLst>
            <a:ext uri="{FF2B5EF4-FFF2-40B4-BE49-F238E27FC236}">
              <a16:creationId xmlns:a16="http://schemas.microsoft.com/office/drawing/2014/main" id="{CE4C4A58-7DA1-4AD4-80D4-C5AE344B5E4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27" name="TextBox 5426">
          <a:extLst>
            <a:ext uri="{FF2B5EF4-FFF2-40B4-BE49-F238E27FC236}">
              <a16:creationId xmlns:a16="http://schemas.microsoft.com/office/drawing/2014/main" id="{4EC72A4B-0B05-4EA4-83F0-BA156E3E2213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28" name="TextBox 5427">
          <a:extLst>
            <a:ext uri="{FF2B5EF4-FFF2-40B4-BE49-F238E27FC236}">
              <a16:creationId xmlns:a16="http://schemas.microsoft.com/office/drawing/2014/main" id="{C3F1764B-8C52-4036-B84B-ADDEBBFA456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29" name="TextBox 5428">
          <a:extLst>
            <a:ext uri="{FF2B5EF4-FFF2-40B4-BE49-F238E27FC236}">
              <a16:creationId xmlns:a16="http://schemas.microsoft.com/office/drawing/2014/main" id="{2F2DE494-9F95-4BE2-AF93-B3A061CE0500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30" name="TextBox 5429">
          <a:extLst>
            <a:ext uri="{FF2B5EF4-FFF2-40B4-BE49-F238E27FC236}">
              <a16:creationId xmlns:a16="http://schemas.microsoft.com/office/drawing/2014/main" id="{8A8225F2-AD3F-47ED-B978-65021D3DE38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31" name="TextBox 5430">
          <a:extLst>
            <a:ext uri="{FF2B5EF4-FFF2-40B4-BE49-F238E27FC236}">
              <a16:creationId xmlns:a16="http://schemas.microsoft.com/office/drawing/2014/main" id="{768F36EA-47B2-44D9-AD04-B194D15F562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32" name="TextBox 5431">
          <a:extLst>
            <a:ext uri="{FF2B5EF4-FFF2-40B4-BE49-F238E27FC236}">
              <a16:creationId xmlns:a16="http://schemas.microsoft.com/office/drawing/2014/main" id="{53E4EF8A-24CD-4C45-9B7B-A7614BF68BFF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33" name="TextBox 5432">
          <a:extLst>
            <a:ext uri="{FF2B5EF4-FFF2-40B4-BE49-F238E27FC236}">
              <a16:creationId xmlns:a16="http://schemas.microsoft.com/office/drawing/2014/main" id="{C6A25753-B897-43E3-B5A8-466D29C2B12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34" name="TextBox 5433">
          <a:extLst>
            <a:ext uri="{FF2B5EF4-FFF2-40B4-BE49-F238E27FC236}">
              <a16:creationId xmlns:a16="http://schemas.microsoft.com/office/drawing/2014/main" id="{5CFC301E-AC69-4F6E-8B42-3B6998BAC956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35" name="TextBox 5434">
          <a:extLst>
            <a:ext uri="{FF2B5EF4-FFF2-40B4-BE49-F238E27FC236}">
              <a16:creationId xmlns:a16="http://schemas.microsoft.com/office/drawing/2014/main" id="{B67C192D-F276-4339-8095-6B6A94D6EB69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36" name="TextBox 5435">
          <a:extLst>
            <a:ext uri="{FF2B5EF4-FFF2-40B4-BE49-F238E27FC236}">
              <a16:creationId xmlns:a16="http://schemas.microsoft.com/office/drawing/2014/main" id="{0E79EC7E-20CB-4E97-B3BC-A743A5DD1CE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37" name="TextBox 5436">
          <a:extLst>
            <a:ext uri="{FF2B5EF4-FFF2-40B4-BE49-F238E27FC236}">
              <a16:creationId xmlns:a16="http://schemas.microsoft.com/office/drawing/2014/main" id="{6DD2B90A-719F-4AFE-8C8E-E5CCF0628B33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38" name="TextBox 5437">
          <a:extLst>
            <a:ext uri="{FF2B5EF4-FFF2-40B4-BE49-F238E27FC236}">
              <a16:creationId xmlns:a16="http://schemas.microsoft.com/office/drawing/2014/main" id="{AC224D2A-459D-441E-905A-1C5DCF6D7FC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39" name="TextBox 5438">
          <a:extLst>
            <a:ext uri="{FF2B5EF4-FFF2-40B4-BE49-F238E27FC236}">
              <a16:creationId xmlns:a16="http://schemas.microsoft.com/office/drawing/2014/main" id="{E0E0910D-DED8-419E-992C-22F7B95C0AA3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40" name="TextBox 5439">
          <a:extLst>
            <a:ext uri="{FF2B5EF4-FFF2-40B4-BE49-F238E27FC236}">
              <a16:creationId xmlns:a16="http://schemas.microsoft.com/office/drawing/2014/main" id="{9E58C530-D5A8-4AC1-8849-371178A235D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41" name="TextBox 5440">
          <a:extLst>
            <a:ext uri="{FF2B5EF4-FFF2-40B4-BE49-F238E27FC236}">
              <a16:creationId xmlns:a16="http://schemas.microsoft.com/office/drawing/2014/main" id="{9981C297-B742-43B6-917A-5237DC215B3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42" name="TextBox 5441">
          <a:extLst>
            <a:ext uri="{FF2B5EF4-FFF2-40B4-BE49-F238E27FC236}">
              <a16:creationId xmlns:a16="http://schemas.microsoft.com/office/drawing/2014/main" id="{C4957A53-4437-46EC-B6F7-2515E0F593A7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43" name="TextBox 5442">
          <a:extLst>
            <a:ext uri="{FF2B5EF4-FFF2-40B4-BE49-F238E27FC236}">
              <a16:creationId xmlns:a16="http://schemas.microsoft.com/office/drawing/2014/main" id="{73724F38-7EF0-4A8B-964F-E494EEB70A1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44" name="TextBox 5443">
          <a:extLst>
            <a:ext uri="{FF2B5EF4-FFF2-40B4-BE49-F238E27FC236}">
              <a16:creationId xmlns:a16="http://schemas.microsoft.com/office/drawing/2014/main" id="{E4F7FF88-FDB2-4B6E-B9FC-FE6DA356F605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45" name="TextBox 5444">
          <a:extLst>
            <a:ext uri="{FF2B5EF4-FFF2-40B4-BE49-F238E27FC236}">
              <a16:creationId xmlns:a16="http://schemas.microsoft.com/office/drawing/2014/main" id="{DAF48B38-4CA1-4159-B28B-71E1BD9DC2A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46" name="TextBox 5445">
          <a:extLst>
            <a:ext uri="{FF2B5EF4-FFF2-40B4-BE49-F238E27FC236}">
              <a16:creationId xmlns:a16="http://schemas.microsoft.com/office/drawing/2014/main" id="{F7DC07C8-3366-40FE-AD4D-38916304DEF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47" name="TextBox 5446">
          <a:extLst>
            <a:ext uri="{FF2B5EF4-FFF2-40B4-BE49-F238E27FC236}">
              <a16:creationId xmlns:a16="http://schemas.microsoft.com/office/drawing/2014/main" id="{2EC32A5D-D241-4E63-90FE-65D89A2D4866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48" name="TextBox 5447">
          <a:extLst>
            <a:ext uri="{FF2B5EF4-FFF2-40B4-BE49-F238E27FC236}">
              <a16:creationId xmlns:a16="http://schemas.microsoft.com/office/drawing/2014/main" id="{255E89D7-CB65-4C5F-BF2E-C5BEB57DACB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49" name="TextBox 5448">
          <a:extLst>
            <a:ext uri="{FF2B5EF4-FFF2-40B4-BE49-F238E27FC236}">
              <a16:creationId xmlns:a16="http://schemas.microsoft.com/office/drawing/2014/main" id="{52123D01-ECF1-4C91-9844-6FC667BBE477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50" name="TextBox 5449">
          <a:extLst>
            <a:ext uri="{FF2B5EF4-FFF2-40B4-BE49-F238E27FC236}">
              <a16:creationId xmlns:a16="http://schemas.microsoft.com/office/drawing/2014/main" id="{928C698E-121E-41A5-9BCB-982A0561A7C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51" name="TextBox 5450">
          <a:extLst>
            <a:ext uri="{FF2B5EF4-FFF2-40B4-BE49-F238E27FC236}">
              <a16:creationId xmlns:a16="http://schemas.microsoft.com/office/drawing/2014/main" id="{BDB807C9-A435-4622-9836-22A91690256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52" name="TextBox 5451">
          <a:extLst>
            <a:ext uri="{FF2B5EF4-FFF2-40B4-BE49-F238E27FC236}">
              <a16:creationId xmlns:a16="http://schemas.microsoft.com/office/drawing/2014/main" id="{7FC28810-FD78-4715-B66D-0B0A1F1B2D52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53" name="TextBox 5452">
          <a:extLst>
            <a:ext uri="{FF2B5EF4-FFF2-40B4-BE49-F238E27FC236}">
              <a16:creationId xmlns:a16="http://schemas.microsoft.com/office/drawing/2014/main" id="{224B7470-54EA-4209-9D52-74D69CC6B28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54" name="TextBox 5453">
          <a:extLst>
            <a:ext uri="{FF2B5EF4-FFF2-40B4-BE49-F238E27FC236}">
              <a16:creationId xmlns:a16="http://schemas.microsoft.com/office/drawing/2014/main" id="{24BA1D8A-1340-465A-B9A6-436324F3D9C6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55" name="TextBox 5454">
          <a:extLst>
            <a:ext uri="{FF2B5EF4-FFF2-40B4-BE49-F238E27FC236}">
              <a16:creationId xmlns:a16="http://schemas.microsoft.com/office/drawing/2014/main" id="{AA79A482-EC69-4C25-953F-3E399259BAE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56" name="TextBox 5455">
          <a:extLst>
            <a:ext uri="{FF2B5EF4-FFF2-40B4-BE49-F238E27FC236}">
              <a16:creationId xmlns:a16="http://schemas.microsoft.com/office/drawing/2014/main" id="{11D11219-158D-4866-AF85-FF4AF5BC2BD7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57" name="TextBox 5456">
          <a:extLst>
            <a:ext uri="{FF2B5EF4-FFF2-40B4-BE49-F238E27FC236}">
              <a16:creationId xmlns:a16="http://schemas.microsoft.com/office/drawing/2014/main" id="{21E15577-8A85-47CF-A831-C4254A3CA2F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58" name="TextBox 5457">
          <a:extLst>
            <a:ext uri="{FF2B5EF4-FFF2-40B4-BE49-F238E27FC236}">
              <a16:creationId xmlns:a16="http://schemas.microsoft.com/office/drawing/2014/main" id="{6E2A46B3-72C4-4829-A95E-DCBE15374DD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59" name="TextBox 5458">
          <a:extLst>
            <a:ext uri="{FF2B5EF4-FFF2-40B4-BE49-F238E27FC236}">
              <a16:creationId xmlns:a16="http://schemas.microsoft.com/office/drawing/2014/main" id="{CD1F5D85-5F47-4338-A1C7-2B5626FFF2E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60" name="TextBox 5459">
          <a:extLst>
            <a:ext uri="{FF2B5EF4-FFF2-40B4-BE49-F238E27FC236}">
              <a16:creationId xmlns:a16="http://schemas.microsoft.com/office/drawing/2014/main" id="{79F1FEC9-A75C-47D1-80F6-6482F86813A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61" name="TextBox 5460">
          <a:extLst>
            <a:ext uri="{FF2B5EF4-FFF2-40B4-BE49-F238E27FC236}">
              <a16:creationId xmlns:a16="http://schemas.microsoft.com/office/drawing/2014/main" id="{4493A98A-3196-4624-AEDF-D7F81ED64BF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62" name="TextBox 5461">
          <a:extLst>
            <a:ext uri="{FF2B5EF4-FFF2-40B4-BE49-F238E27FC236}">
              <a16:creationId xmlns:a16="http://schemas.microsoft.com/office/drawing/2014/main" id="{7B46144D-9F14-4519-A74F-051851D722EC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63" name="TextBox 5462">
          <a:extLst>
            <a:ext uri="{FF2B5EF4-FFF2-40B4-BE49-F238E27FC236}">
              <a16:creationId xmlns:a16="http://schemas.microsoft.com/office/drawing/2014/main" id="{537D42B0-A054-4B6F-B576-31473417513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64" name="TextBox 5463">
          <a:extLst>
            <a:ext uri="{FF2B5EF4-FFF2-40B4-BE49-F238E27FC236}">
              <a16:creationId xmlns:a16="http://schemas.microsoft.com/office/drawing/2014/main" id="{34414CA4-2315-4914-9245-5F613689FB9C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65" name="TextBox 5464">
          <a:extLst>
            <a:ext uri="{FF2B5EF4-FFF2-40B4-BE49-F238E27FC236}">
              <a16:creationId xmlns:a16="http://schemas.microsoft.com/office/drawing/2014/main" id="{E9FFBB69-E529-4667-A95D-79017AC3726C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66" name="TextBox 5465">
          <a:extLst>
            <a:ext uri="{FF2B5EF4-FFF2-40B4-BE49-F238E27FC236}">
              <a16:creationId xmlns:a16="http://schemas.microsoft.com/office/drawing/2014/main" id="{159B4424-E2D5-4087-ACB4-175447E94E4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67" name="TextBox 5466">
          <a:extLst>
            <a:ext uri="{FF2B5EF4-FFF2-40B4-BE49-F238E27FC236}">
              <a16:creationId xmlns:a16="http://schemas.microsoft.com/office/drawing/2014/main" id="{955B3C93-8A8D-45D7-9B67-B619510655A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68" name="TextBox 5467">
          <a:extLst>
            <a:ext uri="{FF2B5EF4-FFF2-40B4-BE49-F238E27FC236}">
              <a16:creationId xmlns:a16="http://schemas.microsoft.com/office/drawing/2014/main" id="{7F4424AB-4F8E-4543-8744-0CD57DF217B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69" name="TextBox 5468">
          <a:extLst>
            <a:ext uri="{FF2B5EF4-FFF2-40B4-BE49-F238E27FC236}">
              <a16:creationId xmlns:a16="http://schemas.microsoft.com/office/drawing/2014/main" id="{C9857068-159C-46D1-ABE9-5A13C416C3D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70" name="TextBox 5469">
          <a:extLst>
            <a:ext uri="{FF2B5EF4-FFF2-40B4-BE49-F238E27FC236}">
              <a16:creationId xmlns:a16="http://schemas.microsoft.com/office/drawing/2014/main" id="{8A97BEE4-931D-480F-932D-C8C7FBC51E1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71" name="TextBox 5470">
          <a:extLst>
            <a:ext uri="{FF2B5EF4-FFF2-40B4-BE49-F238E27FC236}">
              <a16:creationId xmlns:a16="http://schemas.microsoft.com/office/drawing/2014/main" id="{1F3EB514-FC23-450C-ABA7-AD87A15373B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72" name="TextBox 5471">
          <a:extLst>
            <a:ext uri="{FF2B5EF4-FFF2-40B4-BE49-F238E27FC236}">
              <a16:creationId xmlns:a16="http://schemas.microsoft.com/office/drawing/2014/main" id="{5E183EEA-6FEB-4C4C-BB8B-262AFFB8BCD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73" name="TextBox 5472">
          <a:extLst>
            <a:ext uri="{FF2B5EF4-FFF2-40B4-BE49-F238E27FC236}">
              <a16:creationId xmlns:a16="http://schemas.microsoft.com/office/drawing/2014/main" id="{65FE4C83-E5BF-4A3E-97FF-8621F2ADADB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74" name="TextBox 5473">
          <a:extLst>
            <a:ext uri="{FF2B5EF4-FFF2-40B4-BE49-F238E27FC236}">
              <a16:creationId xmlns:a16="http://schemas.microsoft.com/office/drawing/2014/main" id="{D727EFCD-E8E5-4EFE-BA37-3690B2EA161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75" name="TextBox 5474">
          <a:extLst>
            <a:ext uri="{FF2B5EF4-FFF2-40B4-BE49-F238E27FC236}">
              <a16:creationId xmlns:a16="http://schemas.microsoft.com/office/drawing/2014/main" id="{700EBD47-D444-44F8-A13F-38B7FEC0B00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76" name="TextBox 5475">
          <a:extLst>
            <a:ext uri="{FF2B5EF4-FFF2-40B4-BE49-F238E27FC236}">
              <a16:creationId xmlns:a16="http://schemas.microsoft.com/office/drawing/2014/main" id="{E14D51A7-ECA5-4850-8F66-53F6AE6CD8D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77" name="TextBox 5476">
          <a:extLst>
            <a:ext uri="{FF2B5EF4-FFF2-40B4-BE49-F238E27FC236}">
              <a16:creationId xmlns:a16="http://schemas.microsoft.com/office/drawing/2014/main" id="{F29E99D0-CA84-4E8B-B2BB-6091C31729D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78" name="TextBox 5477">
          <a:extLst>
            <a:ext uri="{FF2B5EF4-FFF2-40B4-BE49-F238E27FC236}">
              <a16:creationId xmlns:a16="http://schemas.microsoft.com/office/drawing/2014/main" id="{B45AC3FD-30CE-4A0B-944E-7E905613E44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79" name="TextBox 5478">
          <a:extLst>
            <a:ext uri="{FF2B5EF4-FFF2-40B4-BE49-F238E27FC236}">
              <a16:creationId xmlns:a16="http://schemas.microsoft.com/office/drawing/2014/main" id="{76FE1EBF-3E53-4B94-B98A-E6EAA447FA9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80" name="TextBox 5479">
          <a:extLst>
            <a:ext uri="{FF2B5EF4-FFF2-40B4-BE49-F238E27FC236}">
              <a16:creationId xmlns:a16="http://schemas.microsoft.com/office/drawing/2014/main" id="{9D4E7704-9F40-4340-A503-B8695905992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81" name="TextBox 5480">
          <a:extLst>
            <a:ext uri="{FF2B5EF4-FFF2-40B4-BE49-F238E27FC236}">
              <a16:creationId xmlns:a16="http://schemas.microsoft.com/office/drawing/2014/main" id="{CE810D19-89D9-47D0-81DB-91C002F76B3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82" name="TextBox 5481">
          <a:extLst>
            <a:ext uri="{FF2B5EF4-FFF2-40B4-BE49-F238E27FC236}">
              <a16:creationId xmlns:a16="http://schemas.microsoft.com/office/drawing/2014/main" id="{FBDC8E61-86A1-412B-8393-D1BF0310307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83" name="TextBox 5482">
          <a:extLst>
            <a:ext uri="{FF2B5EF4-FFF2-40B4-BE49-F238E27FC236}">
              <a16:creationId xmlns:a16="http://schemas.microsoft.com/office/drawing/2014/main" id="{8458DB2F-0B1D-479C-862D-535EA002678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84" name="TextBox 5483">
          <a:extLst>
            <a:ext uri="{FF2B5EF4-FFF2-40B4-BE49-F238E27FC236}">
              <a16:creationId xmlns:a16="http://schemas.microsoft.com/office/drawing/2014/main" id="{DEF5A71F-DF7B-444D-8BF4-B97E4658C6C5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85" name="TextBox 5484">
          <a:extLst>
            <a:ext uri="{FF2B5EF4-FFF2-40B4-BE49-F238E27FC236}">
              <a16:creationId xmlns:a16="http://schemas.microsoft.com/office/drawing/2014/main" id="{A3132C16-1ECE-45C6-B525-DE8E39A2A8E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86" name="TextBox 5485">
          <a:extLst>
            <a:ext uri="{FF2B5EF4-FFF2-40B4-BE49-F238E27FC236}">
              <a16:creationId xmlns:a16="http://schemas.microsoft.com/office/drawing/2014/main" id="{14C72711-8C43-42A6-979E-400DF84487A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87" name="TextBox 5486">
          <a:extLst>
            <a:ext uri="{FF2B5EF4-FFF2-40B4-BE49-F238E27FC236}">
              <a16:creationId xmlns:a16="http://schemas.microsoft.com/office/drawing/2014/main" id="{18842B4E-8110-4037-A97C-B2F5AB0E07BB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88" name="TextBox 5487">
          <a:extLst>
            <a:ext uri="{FF2B5EF4-FFF2-40B4-BE49-F238E27FC236}">
              <a16:creationId xmlns:a16="http://schemas.microsoft.com/office/drawing/2014/main" id="{DE469C7C-FCB5-469A-A6EB-0D481873956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89" name="TextBox 5488">
          <a:extLst>
            <a:ext uri="{FF2B5EF4-FFF2-40B4-BE49-F238E27FC236}">
              <a16:creationId xmlns:a16="http://schemas.microsoft.com/office/drawing/2014/main" id="{A800BFEE-5B4A-47E6-8697-355FE1BA1488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90" name="TextBox 5489">
          <a:extLst>
            <a:ext uri="{FF2B5EF4-FFF2-40B4-BE49-F238E27FC236}">
              <a16:creationId xmlns:a16="http://schemas.microsoft.com/office/drawing/2014/main" id="{E2F5BD43-D956-4BB2-BE5B-B17548F551B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91" name="TextBox 5490">
          <a:extLst>
            <a:ext uri="{FF2B5EF4-FFF2-40B4-BE49-F238E27FC236}">
              <a16:creationId xmlns:a16="http://schemas.microsoft.com/office/drawing/2014/main" id="{6A1D2517-91B4-448B-AF46-EE01BBA977F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92" name="TextBox 5491">
          <a:extLst>
            <a:ext uri="{FF2B5EF4-FFF2-40B4-BE49-F238E27FC236}">
              <a16:creationId xmlns:a16="http://schemas.microsoft.com/office/drawing/2014/main" id="{BD255654-405E-425F-930B-F3D61888B23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93" name="TextBox 5492">
          <a:extLst>
            <a:ext uri="{FF2B5EF4-FFF2-40B4-BE49-F238E27FC236}">
              <a16:creationId xmlns:a16="http://schemas.microsoft.com/office/drawing/2014/main" id="{211D3EBD-15AB-4510-AEA6-D4B67168702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94" name="TextBox 5493">
          <a:extLst>
            <a:ext uri="{FF2B5EF4-FFF2-40B4-BE49-F238E27FC236}">
              <a16:creationId xmlns:a16="http://schemas.microsoft.com/office/drawing/2014/main" id="{85DACEB1-9CED-41B0-88A5-ECB474B98D69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95" name="TextBox 5494">
          <a:extLst>
            <a:ext uri="{FF2B5EF4-FFF2-40B4-BE49-F238E27FC236}">
              <a16:creationId xmlns:a16="http://schemas.microsoft.com/office/drawing/2014/main" id="{5F3734FD-B11F-4DAE-88B0-5F87E1AEE1A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96" name="TextBox 5495">
          <a:extLst>
            <a:ext uri="{FF2B5EF4-FFF2-40B4-BE49-F238E27FC236}">
              <a16:creationId xmlns:a16="http://schemas.microsoft.com/office/drawing/2014/main" id="{F00E6413-84DC-489B-8F58-3BF62BC72BB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97" name="TextBox 5496">
          <a:extLst>
            <a:ext uri="{FF2B5EF4-FFF2-40B4-BE49-F238E27FC236}">
              <a16:creationId xmlns:a16="http://schemas.microsoft.com/office/drawing/2014/main" id="{A1D63053-5749-43A0-A393-C24C53F19C1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98" name="TextBox 5497">
          <a:extLst>
            <a:ext uri="{FF2B5EF4-FFF2-40B4-BE49-F238E27FC236}">
              <a16:creationId xmlns:a16="http://schemas.microsoft.com/office/drawing/2014/main" id="{6261DE91-F663-47CD-BC54-CF4DD7D2B05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99" name="TextBox 5498">
          <a:extLst>
            <a:ext uri="{FF2B5EF4-FFF2-40B4-BE49-F238E27FC236}">
              <a16:creationId xmlns:a16="http://schemas.microsoft.com/office/drawing/2014/main" id="{696A6087-351E-4069-B62E-B0AF72C9146F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00" name="TextBox 5499">
          <a:extLst>
            <a:ext uri="{FF2B5EF4-FFF2-40B4-BE49-F238E27FC236}">
              <a16:creationId xmlns:a16="http://schemas.microsoft.com/office/drawing/2014/main" id="{B3F99333-07DB-4746-929F-E214C1A7F067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01" name="TextBox 5500">
          <a:extLst>
            <a:ext uri="{FF2B5EF4-FFF2-40B4-BE49-F238E27FC236}">
              <a16:creationId xmlns:a16="http://schemas.microsoft.com/office/drawing/2014/main" id="{63FC2EE1-7F6C-462C-B7C2-D7F91A60CB6F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02" name="TextBox 5501">
          <a:extLst>
            <a:ext uri="{FF2B5EF4-FFF2-40B4-BE49-F238E27FC236}">
              <a16:creationId xmlns:a16="http://schemas.microsoft.com/office/drawing/2014/main" id="{35997F03-C210-4C91-B31B-3015BFE80DDE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03" name="TextBox 5502">
          <a:extLst>
            <a:ext uri="{FF2B5EF4-FFF2-40B4-BE49-F238E27FC236}">
              <a16:creationId xmlns:a16="http://schemas.microsoft.com/office/drawing/2014/main" id="{4C8A6DAD-DA73-4B95-901B-5887F2223023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04" name="TextBox 5503">
          <a:extLst>
            <a:ext uri="{FF2B5EF4-FFF2-40B4-BE49-F238E27FC236}">
              <a16:creationId xmlns:a16="http://schemas.microsoft.com/office/drawing/2014/main" id="{0F75E704-CD8B-4252-B58F-461A715C87B1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05" name="TextBox 5504">
          <a:extLst>
            <a:ext uri="{FF2B5EF4-FFF2-40B4-BE49-F238E27FC236}">
              <a16:creationId xmlns:a16="http://schemas.microsoft.com/office/drawing/2014/main" id="{962D6B2F-AFE0-4CFC-8560-A2A0009AB701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06" name="TextBox 5505">
          <a:extLst>
            <a:ext uri="{FF2B5EF4-FFF2-40B4-BE49-F238E27FC236}">
              <a16:creationId xmlns:a16="http://schemas.microsoft.com/office/drawing/2014/main" id="{632FD6B7-8672-4161-9140-B12FD82B7AC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07" name="TextBox 5506">
          <a:extLst>
            <a:ext uri="{FF2B5EF4-FFF2-40B4-BE49-F238E27FC236}">
              <a16:creationId xmlns:a16="http://schemas.microsoft.com/office/drawing/2014/main" id="{9F41D87A-41A7-4CF2-85FE-84A5FD178E61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08" name="TextBox 5507">
          <a:extLst>
            <a:ext uri="{FF2B5EF4-FFF2-40B4-BE49-F238E27FC236}">
              <a16:creationId xmlns:a16="http://schemas.microsoft.com/office/drawing/2014/main" id="{20F94CFE-D3B5-4273-AED1-CEACFC199C10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09" name="TextBox 5508">
          <a:extLst>
            <a:ext uri="{FF2B5EF4-FFF2-40B4-BE49-F238E27FC236}">
              <a16:creationId xmlns:a16="http://schemas.microsoft.com/office/drawing/2014/main" id="{010B2554-DB45-4E94-9A99-0576ED0B387C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10" name="TextBox 5509">
          <a:extLst>
            <a:ext uri="{FF2B5EF4-FFF2-40B4-BE49-F238E27FC236}">
              <a16:creationId xmlns:a16="http://schemas.microsoft.com/office/drawing/2014/main" id="{5AEA57ED-7D2D-4919-87B0-75E51B253CAF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11" name="TextBox 5510">
          <a:extLst>
            <a:ext uri="{FF2B5EF4-FFF2-40B4-BE49-F238E27FC236}">
              <a16:creationId xmlns:a16="http://schemas.microsoft.com/office/drawing/2014/main" id="{33B179F5-EC4F-4AEA-9B87-41B8902F1ECE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12" name="TextBox 5511">
          <a:extLst>
            <a:ext uri="{FF2B5EF4-FFF2-40B4-BE49-F238E27FC236}">
              <a16:creationId xmlns:a16="http://schemas.microsoft.com/office/drawing/2014/main" id="{94E0ECD5-E239-49B5-978E-915CA931EE43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13" name="TextBox 5512">
          <a:extLst>
            <a:ext uri="{FF2B5EF4-FFF2-40B4-BE49-F238E27FC236}">
              <a16:creationId xmlns:a16="http://schemas.microsoft.com/office/drawing/2014/main" id="{7BA9ECD4-5CB9-4563-840C-097CA20B7B0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14" name="TextBox 5513">
          <a:extLst>
            <a:ext uri="{FF2B5EF4-FFF2-40B4-BE49-F238E27FC236}">
              <a16:creationId xmlns:a16="http://schemas.microsoft.com/office/drawing/2014/main" id="{3DC5286F-1805-4469-B239-F838D1F47239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15" name="TextBox 5514">
          <a:extLst>
            <a:ext uri="{FF2B5EF4-FFF2-40B4-BE49-F238E27FC236}">
              <a16:creationId xmlns:a16="http://schemas.microsoft.com/office/drawing/2014/main" id="{06C3AF76-1E2E-4F44-9E0F-B35EC4768831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16" name="TextBox 5515">
          <a:extLst>
            <a:ext uri="{FF2B5EF4-FFF2-40B4-BE49-F238E27FC236}">
              <a16:creationId xmlns:a16="http://schemas.microsoft.com/office/drawing/2014/main" id="{CD0B2488-0B38-4E37-A5D1-AF534DC39A62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17" name="TextBox 5516">
          <a:extLst>
            <a:ext uri="{FF2B5EF4-FFF2-40B4-BE49-F238E27FC236}">
              <a16:creationId xmlns:a16="http://schemas.microsoft.com/office/drawing/2014/main" id="{5E3C2669-2393-42D4-B8B6-033A759E97A0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18" name="TextBox 5517">
          <a:extLst>
            <a:ext uri="{FF2B5EF4-FFF2-40B4-BE49-F238E27FC236}">
              <a16:creationId xmlns:a16="http://schemas.microsoft.com/office/drawing/2014/main" id="{E37095D7-8D5C-4911-A82A-F2166ACEC981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19" name="TextBox 5518">
          <a:extLst>
            <a:ext uri="{FF2B5EF4-FFF2-40B4-BE49-F238E27FC236}">
              <a16:creationId xmlns:a16="http://schemas.microsoft.com/office/drawing/2014/main" id="{BE069D14-A187-44FB-9182-3684AA30BED2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20" name="TextBox 5519">
          <a:extLst>
            <a:ext uri="{FF2B5EF4-FFF2-40B4-BE49-F238E27FC236}">
              <a16:creationId xmlns:a16="http://schemas.microsoft.com/office/drawing/2014/main" id="{445B7BB9-DF47-4A65-BBD6-D888391B440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21" name="TextBox 5520">
          <a:extLst>
            <a:ext uri="{FF2B5EF4-FFF2-40B4-BE49-F238E27FC236}">
              <a16:creationId xmlns:a16="http://schemas.microsoft.com/office/drawing/2014/main" id="{4FC5A89F-87D8-481A-AA36-AC131C271A89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22" name="TextBox 5521">
          <a:extLst>
            <a:ext uri="{FF2B5EF4-FFF2-40B4-BE49-F238E27FC236}">
              <a16:creationId xmlns:a16="http://schemas.microsoft.com/office/drawing/2014/main" id="{C72C016F-8522-4DF2-A889-2803DAE8626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23" name="TextBox 5522">
          <a:extLst>
            <a:ext uri="{FF2B5EF4-FFF2-40B4-BE49-F238E27FC236}">
              <a16:creationId xmlns:a16="http://schemas.microsoft.com/office/drawing/2014/main" id="{865985F8-CCC3-474A-A588-E6B43FD64EC7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24" name="TextBox 5523">
          <a:extLst>
            <a:ext uri="{FF2B5EF4-FFF2-40B4-BE49-F238E27FC236}">
              <a16:creationId xmlns:a16="http://schemas.microsoft.com/office/drawing/2014/main" id="{0836C745-7474-4136-A8DC-13098EE12A74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25" name="TextBox 5524">
          <a:extLst>
            <a:ext uri="{FF2B5EF4-FFF2-40B4-BE49-F238E27FC236}">
              <a16:creationId xmlns:a16="http://schemas.microsoft.com/office/drawing/2014/main" id="{777422F0-35D6-4D0B-87CB-CC83A36F48BA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26" name="TextBox 5525">
          <a:extLst>
            <a:ext uri="{FF2B5EF4-FFF2-40B4-BE49-F238E27FC236}">
              <a16:creationId xmlns:a16="http://schemas.microsoft.com/office/drawing/2014/main" id="{8207FFFB-A27D-48B0-AF4A-97B91FB70FF9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27" name="TextBox 5526">
          <a:extLst>
            <a:ext uri="{FF2B5EF4-FFF2-40B4-BE49-F238E27FC236}">
              <a16:creationId xmlns:a16="http://schemas.microsoft.com/office/drawing/2014/main" id="{0F277264-2EBE-4E9A-A91D-90FD8F6B523B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28" name="TextBox 5527">
          <a:extLst>
            <a:ext uri="{FF2B5EF4-FFF2-40B4-BE49-F238E27FC236}">
              <a16:creationId xmlns:a16="http://schemas.microsoft.com/office/drawing/2014/main" id="{FBDC9E3F-E93F-4125-B535-782839364E49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29" name="TextBox 5528">
          <a:extLst>
            <a:ext uri="{FF2B5EF4-FFF2-40B4-BE49-F238E27FC236}">
              <a16:creationId xmlns:a16="http://schemas.microsoft.com/office/drawing/2014/main" id="{F18B2B11-84F7-48C5-A48C-63962281FEE8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30" name="TextBox 5529">
          <a:extLst>
            <a:ext uri="{FF2B5EF4-FFF2-40B4-BE49-F238E27FC236}">
              <a16:creationId xmlns:a16="http://schemas.microsoft.com/office/drawing/2014/main" id="{0C684ADE-0081-4C7D-93E3-CBC4C7DBA8F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31" name="TextBox 5530">
          <a:extLst>
            <a:ext uri="{FF2B5EF4-FFF2-40B4-BE49-F238E27FC236}">
              <a16:creationId xmlns:a16="http://schemas.microsoft.com/office/drawing/2014/main" id="{EAB1DD5B-C151-45B2-A410-DFA9691A92F8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32" name="TextBox 5531">
          <a:extLst>
            <a:ext uri="{FF2B5EF4-FFF2-40B4-BE49-F238E27FC236}">
              <a16:creationId xmlns:a16="http://schemas.microsoft.com/office/drawing/2014/main" id="{87B014E0-CCEA-4EAE-8B1A-D0F5F06FC4A3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33" name="TextBox 5532">
          <a:extLst>
            <a:ext uri="{FF2B5EF4-FFF2-40B4-BE49-F238E27FC236}">
              <a16:creationId xmlns:a16="http://schemas.microsoft.com/office/drawing/2014/main" id="{D151DC85-D1DA-4EFB-A88C-59C2241EC0DE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34" name="TextBox 5533">
          <a:extLst>
            <a:ext uri="{FF2B5EF4-FFF2-40B4-BE49-F238E27FC236}">
              <a16:creationId xmlns:a16="http://schemas.microsoft.com/office/drawing/2014/main" id="{7AC02CE4-5B6C-424E-857E-4AA328798B73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35" name="TextBox 5534">
          <a:extLst>
            <a:ext uri="{FF2B5EF4-FFF2-40B4-BE49-F238E27FC236}">
              <a16:creationId xmlns:a16="http://schemas.microsoft.com/office/drawing/2014/main" id="{81E051A0-D87F-4A4E-BEA7-BF0CF163FBE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36" name="TextBox 5535">
          <a:extLst>
            <a:ext uri="{FF2B5EF4-FFF2-40B4-BE49-F238E27FC236}">
              <a16:creationId xmlns:a16="http://schemas.microsoft.com/office/drawing/2014/main" id="{B2B2D182-FF52-4054-B698-BDE01F703CBB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37" name="TextBox 5536">
          <a:extLst>
            <a:ext uri="{FF2B5EF4-FFF2-40B4-BE49-F238E27FC236}">
              <a16:creationId xmlns:a16="http://schemas.microsoft.com/office/drawing/2014/main" id="{F80E176A-B684-4EAC-B19E-1AEE71AA65AA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38" name="TextBox 5537">
          <a:extLst>
            <a:ext uri="{FF2B5EF4-FFF2-40B4-BE49-F238E27FC236}">
              <a16:creationId xmlns:a16="http://schemas.microsoft.com/office/drawing/2014/main" id="{CF687463-A005-4484-B137-B78E28546B50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39" name="TextBox 5538">
          <a:extLst>
            <a:ext uri="{FF2B5EF4-FFF2-40B4-BE49-F238E27FC236}">
              <a16:creationId xmlns:a16="http://schemas.microsoft.com/office/drawing/2014/main" id="{0A25D6AD-7442-4923-89D3-6DD9D1787E8E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40" name="TextBox 5539">
          <a:extLst>
            <a:ext uri="{FF2B5EF4-FFF2-40B4-BE49-F238E27FC236}">
              <a16:creationId xmlns:a16="http://schemas.microsoft.com/office/drawing/2014/main" id="{21A0CD1A-A1C3-4649-B299-EFBDD14F7F6D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41" name="TextBox 5540">
          <a:extLst>
            <a:ext uri="{FF2B5EF4-FFF2-40B4-BE49-F238E27FC236}">
              <a16:creationId xmlns:a16="http://schemas.microsoft.com/office/drawing/2014/main" id="{2E9AAAFD-8F6F-4072-94B2-DD6E13CC233C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42" name="TextBox 5541">
          <a:extLst>
            <a:ext uri="{FF2B5EF4-FFF2-40B4-BE49-F238E27FC236}">
              <a16:creationId xmlns:a16="http://schemas.microsoft.com/office/drawing/2014/main" id="{C5B8E3FB-DB68-46BE-A8AB-63C1AD62C318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43" name="TextBox 5542">
          <a:extLst>
            <a:ext uri="{FF2B5EF4-FFF2-40B4-BE49-F238E27FC236}">
              <a16:creationId xmlns:a16="http://schemas.microsoft.com/office/drawing/2014/main" id="{D54D86DF-5595-4CE9-9EEE-42D48C3BFB0C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44" name="TextBox 5543">
          <a:extLst>
            <a:ext uri="{FF2B5EF4-FFF2-40B4-BE49-F238E27FC236}">
              <a16:creationId xmlns:a16="http://schemas.microsoft.com/office/drawing/2014/main" id="{A540BCB9-460F-4799-9862-194903821039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45" name="TextBox 5544">
          <a:extLst>
            <a:ext uri="{FF2B5EF4-FFF2-40B4-BE49-F238E27FC236}">
              <a16:creationId xmlns:a16="http://schemas.microsoft.com/office/drawing/2014/main" id="{529A5056-6A33-4B11-B3D9-45CD5259B210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46" name="TextBox 5545">
          <a:extLst>
            <a:ext uri="{FF2B5EF4-FFF2-40B4-BE49-F238E27FC236}">
              <a16:creationId xmlns:a16="http://schemas.microsoft.com/office/drawing/2014/main" id="{DBFD2BA2-2503-415B-88A2-81AE05CC6573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47" name="TextBox 5546">
          <a:extLst>
            <a:ext uri="{FF2B5EF4-FFF2-40B4-BE49-F238E27FC236}">
              <a16:creationId xmlns:a16="http://schemas.microsoft.com/office/drawing/2014/main" id="{DE83494C-93B6-4440-AFBB-84618F16F461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48" name="TextBox 5547">
          <a:extLst>
            <a:ext uri="{FF2B5EF4-FFF2-40B4-BE49-F238E27FC236}">
              <a16:creationId xmlns:a16="http://schemas.microsoft.com/office/drawing/2014/main" id="{07088F32-3E59-43ED-8CF1-58AF2952825A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49" name="TextBox 5548">
          <a:extLst>
            <a:ext uri="{FF2B5EF4-FFF2-40B4-BE49-F238E27FC236}">
              <a16:creationId xmlns:a16="http://schemas.microsoft.com/office/drawing/2014/main" id="{40175014-EAC1-4A31-8C52-DB5C55DF2B0B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50" name="TextBox 5549">
          <a:extLst>
            <a:ext uri="{FF2B5EF4-FFF2-40B4-BE49-F238E27FC236}">
              <a16:creationId xmlns:a16="http://schemas.microsoft.com/office/drawing/2014/main" id="{FC23E3E8-96B6-41A2-AE59-9C57DB0C3A7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51" name="TextBox 5550">
          <a:extLst>
            <a:ext uri="{FF2B5EF4-FFF2-40B4-BE49-F238E27FC236}">
              <a16:creationId xmlns:a16="http://schemas.microsoft.com/office/drawing/2014/main" id="{3456BA7E-80EE-4F2D-B7BA-DDFAB82F5C75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52" name="TextBox 5551">
          <a:extLst>
            <a:ext uri="{FF2B5EF4-FFF2-40B4-BE49-F238E27FC236}">
              <a16:creationId xmlns:a16="http://schemas.microsoft.com/office/drawing/2014/main" id="{4DD5DB9D-FD46-478D-A123-B2F984B28F7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53" name="TextBox 5552">
          <a:extLst>
            <a:ext uri="{FF2B5EF4-FFF2-40B4-BE49-F238E27FC236}">
              <a16:creationId xmlns:a16="http://schemas.microsoft.com/office/drawing/2014/main" id="{1B93EFB1-1356-4A1A-95AB-282BE4315B5D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54" name="TextBox 5553">
          <a:extLst>
            <a:ext uri="{FF2B5EF4-FFF2-40B4-BE49-F238E27FC236}">
              <a16:creationId xmlns:a16="http://schemas.microsoft.com/office/drawing/2014/main" id="{834A333D-E9D3-4B3E-AB56-07B08E30BA09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55" name="TextBox 5554">
          <a:extLst>
            <a:ext uri="{FF2B5EF4-FFF2-40B4-BE49-F238E27FC236}">
              <a16:creationId xmlns:a16="http://schemas.microsoft.com/office/drawing/2014/main" id="{0CF468E9-3905-48AC-8DEC-BC081DC8F2F9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56" name="TextBox 5555">
          <a:extLst>
            <a:ext uri="{FF2B5EF4-FFF2-40B4-BE49-F238E27FC236}">
              <a16:creationId xmlns:a16="http://schemas.microsoft.com/office/drawing/2014/main" id="{D5CE083E-3DA0-48CC-BD3E-7C30234F01D2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57" name="TextBox 5556">
          <a:extLst>
            <a:ext uri="{FF2B5EF4-FFF2-40B4-BE49-F238E27FC236}">
              <a16:creationId xmlns:a16="http://schemas.microsoft.com/office/drawing/2014/main" id="{1749FDE4-CBE3-4DF6-A539-630FC91044F1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58" name="TextBox 5557">
          <a:extLst>
            <a:ext uri="{FF2B5EF4-FFF2-40B4-BE49-F238E27FC236}">
              <a16:creationId xmlns:a16="http://schemas.microsoft.com/office/drawing/2014/main" id="{23BD3C8F-DA5A-4BC6-93E9-AEA6F22FC2FF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59" name="TextBox 5558">
          <a:extLst>
            <a:ext uri="{FF2B5EF4-FFF2-40B4-BE49-F238E27FC236}">
              <a16:creationId xmlns:a16="http://schemas.microsoft.com/office/drawing/2014/main" id="{C0836CC3-AEF5-4603-B766-D0FAF58CD2D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60" name="TextBox 5559">
          <a:extLst>
            <a:ext uri="{FF2B5EF4-FFF2-40B4-BE49-F238E27FC236}">
              <a16:creationId xmlns:a16="http://schemas.microsoft.com/office/drawing/2014/main" id="{5DCA9712-77BE-4A6A-BD56-A9FCFE705582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61" name="TextBox 5560">
          <a:extLst>
            <a:ext uri="{FF2B5EF4-FFF2-40B4-BE49-F238E27FC236}">
              <a16:creationId xmlns:a16="http://schemas.microsoft.com/office/drawing/2014/main" id="{FBCBED8A-BBBE-4B0D-8F10-903F25BE1C14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62" name="TextBox 5561">
          <a:extLst>
            <a:ext uri="{FF2B5EF4-FFF2-40B4-BE49-F238E27FC236}">
              <a16:creationId xmlns:a16="http://schemas.microsoft.com/office/drawing/2014/main" id="{9183715E-B84B-4DD6-B4DA-EB0D3ADF87FF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63" name="TextBox 5562">
          <a:extLst>
            <a:ext uri="{FF2B5EF4-FFF2-40B4-BE49-F238E27FC236}">
              <a16:creationId xmlns:a16="http://schemas.microsoft.com/office/drawing/2014/main" id="{99F4064D-E23E-4680-B257-6531AFE5F35E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64" name="TextBox 5563">
          <a:extLst>
            <a:ext uri="{FF2B5EF4-FFF2-40B4-BE49-F238E27FC236}">
              <a16:creationId xmlns:a16="http://schemas.microsoft.com/office/drawing/2014/main" id="{140A0843-EBBF-4E40-971F-7D845935D04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65" name="TextBox 5564">
          <a:extLst>
            <a:ext uri="{FF2B5EF4-FFF2-40B4-BE49-F238E27FC236}">
              <a16:creationId xmlns:a16="http://schemas.microsoft.com/office/drawing/2014/main" id="{E8D25AA0-86C0-453E-8D76-4E4B681E89AD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66" name="TextBox 5565">
          <a:extLst>
            <a:ext uri="{FF2B5EF4-FFF2-40B4-BE49-F238E27FC236}">
              <a16:creationId xmlns:a16="http://schemas.microsoft.com/office/drawing/2014/main" id="{716BC56A-627A-4418-A933-B0300DE60BDF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67" name="TextBox 5566">
          <a:extLst>
            <a:ext uri="{FF2B5EF4-FFF2-40B4-BE49-F238E27FC236}">
              <a16:creationId xmlns:a16="http://schemas.microsoft.com/office/drawing/2014/main" id="{E6DF6A58-C1D9-40F0-A847-3E214A2E398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68" name="TextBox 5567">
          <a:extLst>
            <a:ext uri="{FF2B5EF4-FFF2-40B4-BE49-F238E27FC236}">
              <a16:creationId xmlns:a16="http://schemas.microsoft.com/office/drawing/2014/main" id="{FEF54BB1-C577-41C3-BFEB-8E5D6AD16375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69" name="TextBox 5568">
          <a:extLst>
            <a:ext uri="{FF2B5EF4-FFF2-40B4-BE49-F238E27FC236}">
              <a16:creationId xmlns:a16="http://schemas.microsoft.com/office/drawing/2014/main" id="{27C992E1-89AF-4180-8D97-6BD77752C4A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70" name="TextBox 5569">
          <a:extLst>
            <a:ext uri="{FF2B5EF4-FFF2-40B4-BE49-F238E27FC236}">
              <a16:creationId xmlns:a16="http://schemas.microsoft.com/office/drawing/2014/main" id="{A457C314-3CA7-4B80-8673-A567CC3D6163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71" name="TextBox 5570">
          <a:extLst>
            <a:ext uri="{FF2B5EF4-FFF2-40B4-BE49-F238E27FC236}">
              <a16:creationId xmlns:a16="http://schemas.microsoft.com/office/drawing/2014/main" id="{A1986CCF-1895-487E-AB00-676AC4E6CF14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72" name="TextBox 5571">
          <a:extLst>
            <a:ext uri="{FF2B5EF4-FFF2-40B4-BE49-F238E27FC236}">
              <a16:creationId xmlns:a16="http://schemas.microsoft.com/office/drawing/2014/main" id="{3BA6818E-B544-4763-AE3C-50176615B0A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73" name="TextBox 5572">
          <a:extLst>
            <a:ext uri="{FF2B5EF4-FFF2-40B4-BE49-F238E27FC236}">
              <a16:creationId xmlns:a16="http://schemas.microsoft.com/office/drawing/2014/main" id="{3665AF61-E6C6-4B8C-B9AE-028BBAC229C4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74" name="TextBox 5573">
          <a:extLst>
            <a:ext uri="{FF2B5EF4-FFF2-40B4-BE49-F238E27FC236}">
              <a16:creationId xmlns:a16="http://schemas.microsoft.com/office/drawing/2014/main" id="{66009085-BFDB-4DEB-84DB-4DC50B808F5A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75" name="TextBox 5574">
          <a:extLst>
            <a:ext uri="{FF2B5EF4-FFF2-40B4-BE49-F238E27FC236}">
              <a16:creationId xmlns:a16="http://schemas.microsoft.com/office/drawing/2014/main" id="{2A2B8C80-35BF-4002-A168-EAABFB3B53A5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76" name="TextBox 5575">
          <a:extLst>
            <a:ext uri="{FF2B5EF4-FFF2-40B4-BE49-F238E27FC236}">
              <a16:creationId xmlns:a16="http://schemas.microsoft.com/office/drawing/2014/main" id="{898D8E09-C691-435B-876D-17EF11A4371A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77" name="TextBox 5576">
          <a:extLst>
            <a:ext uri="{FF2B5EF4-FFF2-40B4-BE49-F238E27FC236}">
              <a16:creationId xmlns:a16="http://schemas.microsoft.com/office/drawing/2014/main" id="{6760A473-942A-4D5E-85A5-EF932F54CE97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78" name="TextBox 5577">
          <a:extLst>
            <a:ext uri="{FF2B5EF4-FFF2-40B4-BE49-F238E27FC236}">
              <a16:creationId xmlns:a16="http://schemas.microsoft.com/office/drawing/2014/main" id="{0E773ECB-3F5F-47CF-B04B-EE4DAC6CF73A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79" name="TextBox 5578">
          <a:extLst>
            <a:ext uri="{FF2B5EF4-FFF2-40B4-BE49-F238E27FC236}">
              <a16:creationId xmlns:a16="http://schemas.microsoft.com/office/drawing/2014/main" id="{7D444C02-D094-4596-AAB5-286FE57F10C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80" name="TextBox 5579">
          <a:extLst>
            <a:ext uri="{FF2B5EF4-FFF2-40B4-BE49-F238E27FC236}">
              <a16:creationId xmlns:a16="http://schemas.microsoft.com/office/drawing/2014/main" id="{E8A5F865-09F0-45B9-BFE1-79A10F22B407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81" name="TextBox 5580">
          <a:extLst>
            <a:ext uri="{FF2B5EF4-FFF2-40B4-BE49-F238E27FC236}">
              <a16:creationId xmlns:a16="http://schemas.microsoft.com/office/drawing/2014/main" id="{20BFD2D1-2730-4839-B534-0E64A87888CF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82" name="TextBox 5581">
          <a:extLst>
            <a:ext uri="{FF2B5EF4-FFF2-40B4-BE49-F238E27FC236}">
              <a16:creationId xmlns:a16="http://schemas.microsoft.com/office/drawing/2014/main" id="{A9340519-3A1E-4A04-8B19-7B9A8EC6D2B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83" name="TextBox 5582">
          <a:extLst>
            <a:ext uri="{FF2B5EF4-FFF2-40B4-BE49-F238E27FC236}">
              <a16:creationId xmlns:a16="http://schemas.microsoft.com/office/drawing/2014/main" id="{2E6ACD31-14AF-448B-A436-4C7BB15800E7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84" name="TextBox 5583">
          <a:extLst>
            <a:ext uri="{FF2B5EF4-FFF2-40B4-BE49-F238E27FC236}">
              <a16:creationId xmlns:a16="http://schemas.microsoft.com/office/drawing/2014/main" id="{460CADB3-8AF3-4D8F-BB48-4EABA90B68DF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85" name="TextBox 5584">
          <a:extLst>
            <a:ext uri="{FF2B5EF4-FFF2-40B4-BE49-F238E27FC236}">
              <a16:creationId xmlns:a16="http://schemas.microsoft.com/office/drawing/2014/main" id="{74B5B060-03FE-4021-B44D-3F8FBC3C8537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86" name="TextBox 5585">
          <a:extLst>
            <a:ext uri="{FF2B5EF4-FFF2-40B4-BE49-F238E27FC236}">
              <a16:creationId xmlns:a16="http://schemas.microsoft.com/office/drawing/2014/main" id="{2840960A-9802-4ED3-B78A-9F90E0819A09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87" name="TextBox 5586">
          <a:extLst>
            <a:ext uri="{FF2B5EF4-FFF2-40B4-BE49-F238E27FC236}">
              <a16:creationId xmlns:a16="http://schemas.microsoft.com/office/drawing/2014/main" id="{8F5A2D49-A700-40B9-96E1-AB3189995BF0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88" name="TextBox 5587">
          <a:extLst>
            <a:ext uri="{FF2B5EF4-FFF2-40B4-BE49-F238E27FC236}">
              <a16:creationId xmlns:a16="http://schemas.microsoft.com/office/drawing/2014/main" id="{B9E9EBAD-6145-45F5-B613-C69F665DBA3E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89" name="TextBox 5588">
          <a:extLst>
            <a:ext uri="{FF2B5EF4-FFF2-40B4-BE49-F238E27FC236}">
              <a16:creationId xmlns:a16="http://schemas.microsoft.com/office/drawing/2014/main" id="{6EBE3B94-91F5-4AAC-A39E-61C58BAFF9A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90" name="TextBox 5589">
          <a:extLst>
            <a:ext uri="{FF2B5EF4-FFF2-40B4-BE49-F238E27FC236}">
              <a16:creationId xmlns:a16="http://schemas.microsoft.com/office/drawing/2014/main" id="{CE3D99A9-FF60-408C-8922-6568F904E84D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91" name="TextBox 5590">
          <a:extLst>
            <a:ext uri="{FF2B5EF4-FFF2-40B4-BE49-F238E27FC236}">
              <a16:creationId xmlns:a16="http://schemas.microsoft.com/office/drawing/2014/main" id="{5FAFEE29-E01F-47A4-865A-544F7C807048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92" name="TextBox 5591">
          <a:extLst>
            <a:ext uri="{FF2B5EF4-FFF2-40B4-BE49-F238E27FC236}">
              <a16:creationId xmlns:a16="http://schemas.microsoft.com/office/drawing/2014/main" id="{AA253C97-3E0D-4A70-BD06-8EC0E025AB9D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93" name="TextBox 5592">
          <a:extLst>
            <a:ext uri="{FF2B5EF4-FFF2-40B4-BE49-F238E27FC236}">
              <a16:creationId xmlns:a16="http://schemas.microsoft.com/office/drawing/2014/main" id="{63FC802B-D22F-4DCE-9A1E-BFEC24BD2023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94" name="TextBox 5593">
          <a:extLst>
            <a:ext uri="{FF2B5EF4-FFF2-40B4-BE49-F238E27FC236}">
              <a16:creationId xmlns:a16="http://schemas.microsoft.com/office/drawing/2014/main" id="{1C8D2B98-EC02-43CB-92F4-36BC06A3CAE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95" name="TextBox 5594">
          <a:extLst>
            <a:ext uri="{FF2B5EF4-FFF2-40B4-BE49-F238E27FC236}">
              <a16:creationId xmlns:a16="http://schemas.microsoft.com/office/drawing/2014/main" id="{D53469EC-A6C2-40E7-B7EC-D8632FDF7E9C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96" name="TextBox 5595">
          <a:extLst>
            <a:ext uri="{FF2B5EF4-FFF2-40B4-BE49-F238E27FC236}">
              <a16:creationId xmlns:a16="http://schemas.microsoft.com/office/drawing/2014/main" id="{B8723D1B-DE6C-42C9-99CD-652F6D584AB9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97" name="TextBox 5596">
          <a:extLst>
            <a:ext uri="{FF2B5EF4-FFF2-40B4-BE49-F238E27FC236}">
              <a16:creationId xmlns:a16="http://schemas.microsoft.com/office/drawing/2014/main" id="{092BA3D6-589A-402C-9CFD-6D1E13061F31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98" name="TextBox 5597">
          <a:extLst>
            <a:ext uri="{FF2B5EF4-FFF2-40B4-BE49-F238E27FC236}">
              <a16:creationId xmlns:a16="http://schemas.microsoft.com/office/drawing/2014/main" id="{1903E365-1C7B-4063-8C55-A57CB4D6B22D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99" name="TextBox 5598">
          <a:extLst>
            <a:ext uri="{FF2B5EF4-FFF2-40B4-BE49-F238E27FC236}">
              <a16:creationId xmlns:a16="http://schemas.microsoft.com/office/drawing/2014/main" id="{3B17FEC8-97EB-4877-8898-4ACF42B0341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00" name="TextBox 5599">
          <a:extLst>
            <a:ext uri="{FF2B5EF4-FFF2-40B4-BE49-F238E27FC236}">
              <a16:creationId xmlns:a16="http://schemas.microsoft.com/office/drawing/2014/main" id="{6FC12250-DB47-4421-89E8-195FC3A8B7CF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01" name="TextBox 5600">
          <a:extLst>
            <a:ext uri="{FF2B5EF4-FFF2-40B4-BE49-F238E27FC236}">
              <a16:creationId xmlns:a16="http://schemas.microsoft.com/office/drawing/2014/main" id="{7A5AB28F-11C9-4B50-B670-159AF215A592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02" name="TextBox 5601">
          <a:extLst>
            <a:ext uri="{FF2B5EF4-FFF2-40B4-BE49-F238E27FC236}">
              <a16:creationId xmlns:a16="http://schemas.microsoft.com/office/drawing/2014/main" id="{682E862F-3BAD-4B77-9802-53D5BC75EB3D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03" name="TextBox 5602">
          <a:extLst>
            <a:ext uri="{FF2B5EF4-FFF2-40B4-BE49-F238E27FC236}">
              <a16:creationId xmlns:a16="http://schemas.microsoft.com/office/drawing/2014/main" id="{5579D9A7-F9F1-44C7-9034-B26C81C77AAB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04" name="TextBox 5603">
          <a:extLst>
            <a:ext uri="{FF2B5EF4-FFF2-40B4-BE49-F238E27FC236}">
              <a16:creationId xmlns:a16="http://schemas.microsoft.com/office/drawing/2014/main" id="{894B09D6-0B88-4EB9-9FBA-A57F4A1CA23B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05" name="TextBox 5604">
          <a:extLst>
            <a:ext uri="{FF2B5EF4-FFF2-40B4-BE49-F238E27FC236}">
              <a16:creationId xmlns:a16="http://schemas.microsoft.com/office/drawing/2014/main" id="{0234454D-4716-47C9-B84B-454CC130A108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06" name="TextBox 5605">
          <a:extLst>
            <a:ext uri="{FF2B5EF4-FFF2-40B4-BE49-F238E27FC236}">
              <a16:creationId xmlns:a16="http://schemas.microsoft.com/office/drawing/2014/main" id="{152B09AF-73C1-4444-9754-57B47CEA3011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07" name="TextBox 5606">
          <a:extLst>
            <a:ext uri="{FF2B5EF4-FFF2-40B4-BE49-F238E27FC236}">
              <a16:creationId xmlns:a16="http://schemas.microsoft.com/office/drawing/2014/main" id="{72B755E1-636F-4F04-80AD-F42EFFDF2D2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08" name="TextBox 5607">
          <a:extLst>
            <a:ext uri="{FF2B5EF4-FFF2-40B4-BE49-F238E27FC236}">
              <a16:creationId xmlns:a16="http://schemas.microsoft.com/office/drawing/2014/main" id="{748DFCFF-056B-41CF-B115-08AF69E75A17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09" name="TextBox 5608">
          <a:extLst>
            <a:ext uri="{FF2B5EF4-FFF2-40B4-BE49-F238E27FC236}">
              <a16:creationId xmlns:a16="http://schemas.microsoft.com/office/drawing/2014/main" id="{C4C1DD90-C3EC-4306-829C-ECE20092B638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10" name="TextBox 5609">
          <a:extLst>
            <a:ext uri="{FF2B5EF4-FFF2-40B4-BE49-F238E27FC236}">
              <a16:creationId xmlns:a16="http://schemas.microsoft.com/office/drawing/2014/main" id="{B8447292-F4E6-4A7E-8269-34B232720D2A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11" name="TextBox 5610">
          <a:extLst>
            <a:ext uri="{FF2B5EF4-FFF2-40B4-BE49-F238E27FC236}">
              <a16:creationId xmlns:a16="http://schemas.microsoft.com/office/drawing/2014/main" id="{E5E98E8F-4CCD-44FC-8831-A868435FAC51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12" name="TextBox 5611">
          <a:extLst>
            <a:ext uri="{FF2B5EF4-FFF2-40B4-BE49-F238E27FC236}">
              <a16:creationId xmlns:a16="http://schemas.microsoft.com/office/drawing/2014/main" id="{9C147BBE-D168-4E36-9640-96879E075F34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13" name="TextBox 5612">
          <a:extLst>
            <a:ext uri="{FF2B5EF4-FFF2-40B4-BE49-F238E27FC236}">
              <a16:creationId xmlns:a16="http://schemas.microsoft.com/office/drawing/2014/main" id="{19CA0DF2-668C-43F2-B3FA-6064CD0E82EA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14" name="TextBox 5613">
          <a:extLst>
            <a:ext uri="{FF2B5EF4-FFF2-40B4-BE49-F238E27FC236}">
              <a16:creationId xmlns:a16="http://schemas.microsoft.com/office/drawing/2014/main" id="{9F1A53DC-7597-4C04-98D2-35B6A9A07AD4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15" name="TextBox 5614">
          <a:extLst>
            <a:ext uri="{FF2B5EF4-FFF2-40B4-BE49-F238E27FC236}">
              <a16:creationId xmlns:a16="http://schemas.microsoft.com/office/drawing/2014/main" id="{BC12DF9F-EB00-4450-8E89-65726C8933BC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16" name="TextBox 5615">
          <a:extLst>
            <a:ext uri="{FF2B5EF4-FFF2-40B4-BE49-F238E27FC236}">
              <a16:creationId xmlns:a16="http://schemas.microsoft.com/office/drawing/2014/main" id="{DA636ED2-6696-41D7-A1D7-32FDBEF9949D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17" name="TextBox 5616">
          <a:extLst>
            <a:ext uri="{FF2B5EF4-FFF2-40B4-BE49-F238E27FC236}">
              <a16:creationId xmlns:a16="http://schemas.microsoft.com/office/drawing/2014/main" id="{ADD56930-5306-431A-A55D-1EBBE20EB08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18" name="TextBox 5617">
          <a:extLst>
            <a:ext uri="{FF2B5EF4-FFF2-40B4-BE49-F238E27FC236}">
              <a16:creationId xmlns:a16="http://schemas.microsoft.com/office/drawing/2014/main" id="{CC29B0E5-63A4-44E0-963C-060200C1EF01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19" name="TextBox 5618">
          <a:extLst>
            <a:ext uri="{FF2B5EF4-FFF2-40B4-BE49-F238E27FC236}">
              <a16:creationId xmlns:a16="http://schemas.microsoft.com/office/drawing/2014/main" id="{000F772E-9C79-4CC2-BCA8-53F1805E31C4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20" name="TextBox 5619">
          <a:extLst>
            <a:ext uri="{FF2B5EF4-FFF2-40B4-BE49-F238E27FC236}">
              <a16:creationId xmlns:a16="http://schemas.microsoft.com/office/drawing/2014/main" id="{673DF2AF-04FE-4FFB-BA2B-D33A6BFC0CE7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21" name="TextBox 5620">
          <a:extLst>
            <a:ext uri="{FF2B5EF4-FFF2-40B4-BE49-F238E27FC236}">
              <a16:creationId xmlns:a16="http://schemas.microsoft.com/office/drawing/2014/main" id="{54BD2DC3-FD08-4D3F-86BB-32B23F66D89D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22" name="TextBox 5621">
          <a:extLst>
            <a:ext uri="{FF2B5EF4-FFF2-40B4-BE49-F238E27FC236}">
              <a16:creationId xmlns:a16="http://schemas.microsoft.com/office/drawing/2014/main" id="{9CE835E8-0A77-4AA9-B8DD-EA819C562ECD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23" name="TextBox 5622">
          <a:extLst>
            <a:ext uri="{FF2B5EF4-FFF2-40B4-BE49-F238E27FC236}">
              <a16:creationId xmlns:a16="http://schemas.microsoft.com/office/drawing/2014/main" id="{43F1B8A8-6B1D-4595-BC3E-BDD8AEBC6C46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24" name="TextBox 5623">
          <a:extLst>
            <a:ext uri="{FF2B5EF4-FFF2-40B4-BE49-F238E27FC236}">
              <a16:creationId xmlns:a16="http://schemas.microsoft.com/office/drawing/2014/main" id="{794BBDBB-2B98-45EB-9DA4-64BF4C951C2D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25" name="TextBox 5624">
          <a:extLst>
            <a:ext uri="{FF2B5EF4-FFF2-40B4-BE49-F238E27FC236}">
              <a16:creationId xmlns:a16="http://schemas.microsoft.com/office/drawing/2014/main" id="{B3BA4588-67BD-482A-97A6-8CB85BE8FD71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26" name="TextBox 5625">
          <a:extLst>
            <a:ext uri="{FF2B5EF4-FFF2-40B4-BE49-F238E27FC236}">
              <a16:creationId xmlns:a16="http://schemas.microsoft.com/office/drawing/2014/main" id="{C7EAD799-0C1D-48C5-93E4-179EEAE6882F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27" name="TextBox 5626">
          <a:extLst>
            <a:ext uri="{FF2B5EF4-FFF2-40B4-BE49-F238E27FC236}">
              <a16:creationId xmlns:a16="http://schemas.microsoft.com/office/drawing/2014/main" id="{FF35D1A7-0825-4A5E-A99D-7EE3BA63DDDD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28" name="TextBox 5627">
          <a:extLst>
            <a:ext uri="{FF2B5EF4-FFF2-40B4-BE49-F238E27FC236}">
              <a16:creationId xmlns:a16="http://schemas.microsoft.com/office/drawing/2014/main" id="{E8727A87-64BD-4117-A86B-965B5487BA3D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29" name="TextBox 5628">
          <a:extLst>
            <a:ext uri="{FF2B5EF4-FFF2-40B4-BE49-F238E27FC236}">
              <a16:creationId xmlns:a16="http://schemas.microsoft.com/office/drawing/2014/main" id="{586B7F25-07D9-4496-BFF7-E5BE069A45B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30" name="TextBox 5629">
          <a:extLst>
            <a:ext uri="{FF2B5EF4-FFF2-40B4-BE49-F238E27FC236}">
              <a16:creationId xmlns:a16="http://schemas.microsoft.com/office/drawing/2014/main" id="{3DCA8AED-DE7E-4ADB-97D4-C39943498D68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31" name="TextBox 5630">
          <a:extLst>
            <a:ext uri="{FF2B5EF4-FFF2-40B4-BE49-F238E27FC236}">
              <a16:creationId xmlns:a16="http://schemas.microsoft.com/office/drawing/2014/main" id="{5428872A-E864-4F1B-900A-F1E384382D6A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32" name="TextBox 5631">
          <a:extLst>
            <a:ext uri="{FF2B5EF4-FFF2-40B4-BE49-F238E27FC236}">
              <a16:creationId xmlns:a16="http://schemas.microsoft.com/office/drawing/2014/main" id="{3F777D96-4BD7-4F1D-A3FE-0F3874B280D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33" name="TextBox 5632">
          <a:extLst>
            <a:ext uri="{FF2B5EF4-FFF2-40B4-BE49-F238E27FC236}">
              <a16:creationId xmlns:a16="http://schemas.microsoft.com/office/drawing/2014/main" id="{811CC129-6811-45A0-B1AF-9793BF2039EE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34" name="TextBox 5633">
          <a:extLst>
            <a:ext uri="{FF2B5EF4-FFF2-40B4-BE49-F238E27FC236}">
              <a16:creationId xmlns:a16="http://schemas.microsoft.com/office/drawing/2014/main" id="{CCFDD4BD-E6D6-4DB5-9E5D-032A532601C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35" name="TextBox 5634">
          <a:extLst>
            <a:ext uri="{FF2B5EF4-FFF2-40B4-BE49-F238E27FC236}">
              <a16:creationId xmlns:a16="http://schemas.microsoft.com/office/drawing/2014/main" id="{5DF96B90-4016-47C6-8A18-4D7D83843AFE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36" name="TextBox 5635">
          <a:extLst>
            <a:ext uri="{FF2B5EF4-FFF2-40B4-BE49-F238E27FC236}">
              <a16:creationId xmlns:a16="http://schemas.microsoft.com/office/drawing/2014/main" id="{B3DC33D9-F0A3-4531-9651-F6946228A64C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37" name="TextBox 5636">
          <a:extLst>
            <a:ext uri="{FF2B5EF4-FFF2-40B4-BE49-F238E27FC236}">
              <a16:creationId xmlns:a16="http://schemas.microsoft.com/office/drawing/2014/main" id="{591C7914-CC32-471C-A016-4CA5629066F5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38" name="TextBox 5637">
          <a:extLst>
            <a:ext uri="{FF2B5EF4-FFF2-40B4-BE49-F238E27FC236}">
              <a16:creationId xmlns:a16="http://schemas.microsoft.com/office/drawing/2014/main" id="{34EFE378-53D2-4586-A7E6-F9262C6ECD0D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39" name="TextBox 5638">
          <a:extLst>
            <a:ext uri="{FF2B5EF4-FFF2-40B4-BE49-F238E27FC236}">
              <a16:creationId xmlns:a16="http://schemas.microsoft.com/office/drawing/2014/main" id="{380F043F-D937-4B20-8D4B-5E89303C5AE3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40" name="TextBox 5639">
          <a:extLst>
            <a:ext uri="{FF2B5EF4-FFF2-40B4-BE49-F238E27FC236}">
              <a16:creationId xmlns:a16="http://schemas.microsoft.com/office/drawing/2014/main" id="{9B34FD3C-6CD2-46FE-8495-B06D3BDF6CC5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41" name="TextBox 5640">
          <a:extLst>
            <a:ext uri="{FF2B5EF4-FFF2-40B4-BE49-F238E27FC236}">
              <a16:creationId xmlns:a16="http://schemas.microsoft.com/office/drawing/2014/main" id="{2BF9048B-CD75-453D-A726-2A12045DAA9D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42" name="TextBox 5641">
          <a:extLst>
            <a:ext uri="{FF2B5EF4-FFF2-40B4-BE49-F238E27FC236}">
              <a16:creationId xmlns:a16="http://schemas.microsoft.com/office/drawing/2014/main" id="{4CB32EC0-DB06-4B42-8FCD-43811CCC3B6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43" name="TextBox 5642">
          <a:extLst>
            <a:ext uri="{FF2B5EF4-FFF2-40B4-BE49-F238E27FC236}">
              <a16:creationId xmlns:a16="http://schemas.microsoft.com/office/drawing/2014/main" id="{8219CA52-9F9C-48FA-A833-A1468A47B0DA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44" name="TextBox 5643">
          <a:extLst>
            <a:ext uri="{FF2B5EF4-FFF2-40B4-BE49-F238E27FC236}">
              <a16:creationId xmlns:a16="http://schemas.microsoft.com/office/drawing/2014/main" id="{B6FCFE92-E220-43DB-A667-788C3F14DEF4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45" name="TextBox 5644">
          <a:extLst>
            <a:ext uri="{FF2B5EF4-FFF2-40B4-BE49-F238E27FC236}">
              <a16:creationId xmlns:a16="http://schemas.microsoft.com/office/drawing/2014/main" id="{3E6B56DD-7DDE-4D42-8D9D-EAEEF6330D08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46" name="TextBox 5645">
          <a:extLst>
            <a:ext uri="{FF2B5EF4-FFF2-40B4-BE49-F238E27FC236}">
              <a16:creationId xmlns:a16="http://schemas.microsoft.com/office/drawing/2014/main" id="{242E9685-A34C-478A-AC5C-3DFAC631EB28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47" name="TextBox 5646">
          <a:extLst>
            <a:ext uri="{FF2B5EF4-FFF2-40B4-BE49-F238E27FC236}">
              <a16:creationId xmlns:a16="http://schemas.microsoft.com/office/drawing/2014/main" id="{5888B232-FD0D-4903-992B-F2C309CBE50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48" name="TextBox 5647">
          <a:extLst>
            <a:ext uri="{FF2B5EF4-FFF2-40B4-BE49-F238E27FC236}">
              <a16:creationId xmlns:a16="http://schemas.microsoft.com/office/drawing/2014/main" id="{A7BFC19D-F32B-4ECA-AEBC-72C36E89E602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49" name="TextBox 5648">
          <a:extLst>
            <a:ext uri="{FF2B5EF4-FFF2-40B4-BE49-F238E27FC236}">
              <a16:creationId xmlns:a16="http://schemas.microsoft.com/office/drawing/2014/main" id="{5E58AC47-F9CE-4D62-AF3E-B498D2E34C4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50" name="TextBox 5649">
          <a:extLst>
            <a:ext uri="{FF2B5EF4-FFF2-40B4-BE49-F238E27FC236}">
              <a16:creationId xmlns:a16="http://schemas.microsoft.com/office/drawing/2014/main" id="{AFD776F3-D09E-494A-948B-4FA9F55ACF84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51" name="TextBox 5650">
          <a:extLst>
            <a:ext uri="{FF2B5EF4-FFF2-40B4-BE49-F238E27FC236}">
              <a16:creationId xmlns:a16="http://schemas.microsoft.com/office/drawing/2014/main" id="{1079F462-D309-4ACF-9055-9DAC70D7FF7C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52" name="TextBox 5651">
          <a:extLst>
            <a:ext uri="{FF2B5EF4-FFF2-40B4-BE49-F238E27FC236}">
              <a16:creationId xmlns:a16="http://schemas.microsoft.com/office/drawing/2014/main" id="{00CB2379-B5F2-422D-A3BA-935AB713C177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53" name="TextBox 5652">
          <a:extLst>
            <a:ext uri="{FF2B5EF4-FFF2-40B4-BE49-F238E27FC236}">
              <a16:creationId xmlns:a16="http://schemas.microsoft.com/office/drawing/2014/main" id="{1E09CCB0-3B0D-4226-973F-804AAF280301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54" name="TextBox 5653">
          <a:extLst>
            <a:ext uri="{FF2B5EF4-FFF2-40B4-BE49-F238E27FC236}">
              <a16:creationId xmlns:a16="http://schemas.microsoft.com/office/drawing/2014/main" id="{BC0A6147-B8E5-42D5-993B-C7345A42A380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55" name="TextBox 5654">
          <a:extLst>
            <a:ext uri="{FF2B5EF4-FFF2-40B4-BE49-F238E27FC236}">
              <a16:creationId xmlns:a16="http://schemas.microsoft.com/office/drawing/2014/main" id="{2541561C-C917-46A3-AE5D-96CDAE9E67A5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56" name="TextBox 5655">
          <a:extLst>
            <a:ext uri="{FF2B5EF4-FFF2-40B4-BE49-F238E27FC236}">
              <a16:creationId xmlns:a16="http://schemas.microsoft.com/office/drawing/2014/main" id="{5BBC3459-B63D-4BAF-8E21-41850F048ABE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57" name="TextBox 5656">
          <a:extLst>
            <a:ext uri="{FF2B5EF4-FFF2-40B4-BE49-F238E27FC236}">
              <a16:creationId xmlns:a16="http://schemas.microsoft.com/office/drawing/2014/main" id="{3B9168C5-777A-4600-B9A5-68AD8591C35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58" name="TextBox 5657">
          <a:extLst>
            <a:ext uri="{FF2B5EF4-FFF2-40B4-BE49-F238E27FC236}">
              <a16:creationId xmlns:a16="http://schemas.microsoft.com/office/drawing/2014/main" id="{99AE1041-A7FF-4BF7-A7C6-D52618DF36CE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59" name="TextBox 5658">
          <a:extLst>
            <a:ext uri="{FF2B5EF4-FFF2-40B4-BE49-F238E27FC236}">
              <a16:creationId xmlns:a16="http://schemas.microsoft.com/office/drawing/2014/main" id="{5070C34F-1B41-4967-A89C-51191E6F25C3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60" name="TextBox 5659">
          <a:extLst>
            <a:ext uri="{FF2B5EF4-FFF2-40B4-BE49-F238E27FC236}">
              <a16:creationId xmlns:a16="http://schemas.microsoft.com/office/drawing/2014/main" id="{DB4FAF72-7869-4F7E-80FF-070352DEA653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61" name="TextBox 5660">
          <a:extLst>
            <a:ext uri="{FF2B5EF4-FFF2-40B4-BE49-F238E27FC236}">
              <a16:creationId xmlns:a16="http://schemas.microsoft.com/office/drawing/2014/main" id="{676BE0C0-FED5-4919-981F-6A4FCF27D4B5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62" name="TextBox 5661">
          <a:extLst>
            <a:ext uri="{FF2B5EF4-FFF2-40B4-BE49-F238E27FC236}">
              <a16:creationId xmlns:a16="http://schemas.microsoft.com/office/drawing/2014/main" id="{02B477F6-18B2-46B7-8EB0-94B43D55893B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63" name="TextBox 5662">
          <a:extLst>
            <a:ext uri="{FF2B5EF4-FFF2-40B4-BE49-F238E27FC236}">
              <a16:creationId xmlns:a16="http://schemas.microsoft.com/office/drawing/2014/main" id="{CFC5002B-F3FD-4238-BB3F-1CF6357EDB48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64" name="TextBox 5663">
          <a:extLst>
            <a:ext uri="{FF2B5EF4-FFF2-40B4-BE49-F238E27FC236}">
              <a16:creationId xmlns:a16="http://schemas.microsoft.com/office/drawing/2014/main" id="{2B237765-2360-4AE7-BAB8-8592A547A6D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65" name="TextBox 5664">
          <a:extLst>
            <a:ext uri="{FF2B5EF4-FFF2-40B4-BE49-F238E27FC236}">
              <a16:creationId xmlns:a16="http://schemas.microsoft.com/office/drawing/2014/main" id="{6A196178-E7F8-47D1-A810-8530A7E4404B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66" name="TextBox 5665">
          <a:extLst>
            <a:ext uri="{FF2B5EF4-FFF2-40B4-BE49-F238E27FC236}">
              <a16:creationId xmlns:a16="http://schemas.microsoft.com/office/drawing/2014/main" id="{07B67040-50A5-47A3-B34F-59129B34E615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67" name="TextBox 5666">
          <a:extLst>
            <a:ext uri="{FF2B5EF4-FFF2-40B4-BE49-F238E27FC236}">
              <a16:creationId xmlns:a16="http://schemas.microsoft.com/office/drawing/2014/main" id="{960682E3-9CEB-4D94-9FEB-64FD94F584A1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68" name="TextBox 5667">
          <a:extLst>
            <a:ext uri="{FF2B5EF4-FFF2-40B4-BE49-F238E27FC236}">
              <a16:creationId xmlns:a16="http://schemas.microsoft.com/office/drawing/2014/main" id="{B87E419E-29C5-4C89-A43D-847611CD7B03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69" name="TextBox 5668">
          <a:extLst>
            <a:ext uri="{FF2B5EF4-FFF2-40B4-BE49-F238E27FC236}">
              <a16:creationId xmlns:a16="http://schemas.microsoft.com/office/drawing/2014/main" id="{64F461BF-E095-4A51-A2A4-3ECC7A98301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70" name="TextBox 5669">
          <a:extLst>
            <a:ext uri="{FF2B5EF4-FFF2-40B4-BE49-F238E27FC236}">
              <a16:creationId xmlns:a16="http://schemas.microsoft.com/office/drawing/2014/main" id="{FA5F01C2-2AB1-4236-ABAE-8408E91A4631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71" name="TextBox 5670">
          <a:extLst>
            <a:ext uri="{FF2B5EF4-FFF2-40B4-BE49-F238E27FC236}">
              <a16:creationId xmlns:a16="http://schemas.microsoft.com/office/drawing/2014/main" id="{5B967DC0-F904-45FC-8075-AF3538D99C03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72" name="TextBox 5671">
          <a:extLst>
            <a:ext uri="{FF2B5EF4-FFF2-40B4-BE49-F238E27FC236}">
              <a16:creationId xmlns:a16="http://schemas.microsoft.com/office/drawing/2014/main" id="{977CDFCD-370A-43E4-AF35-41D92D898FA4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73" name="TextBox 5672">
          <a:extLst>
            <a:ext uri="{FF2B5EF4-FFF2-40B4-BE49-F238E27FC236}">
              <a16:creationId xmlns:a16="http://schemas.microsoft.com/office/drawing/2014/main" id="{EC10CEAD-F51C-4091-8594-273D01C62572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74" name="TextBox 5673">
          <a:extLst>
            <a:ext uri="{FF2B5EF4-FFF2-40B4-BE49-F238E27FC236}">
              <a16:creationId xmlns:a16="http://schemas.microsoft.com/office/drawing/2014/main" id="{9ED44A40-84AF-41C4-9EC7-8C5403C07298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75" name="TextBox 5674">
          <a:extLst>
            <a:ext uri="{FF2B5EF4-FFF2-40B4-BE49-F238E27FC236}">
              <a16:creationId xmlns:a16="http://schemas.microsoft.com/office/drawing/2014/main" id="{8500A458-85AC-4EFE-9CD6-BC3B51BC7246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76" name="TextBox 5675">
          <a:extLst>
            <a:ext uri="{FF2B5EF4-FFF2-40B4-BE49-F238E27FC236}">
              <a16:creationId xmlns:a16="http://schemas.microsoft.com/office/drawing/2014/main" id="{F6CEDEB5-6080-46FA-A4FA-D30C3FD5F48C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77" name="TextBox 5676">
          <a:extLst>
            <a:ext uri="{FF2B5EF4-FFF2-40B4-BE49-F238E27FC236}">
              <a16:creationId xmlns:a16="http://schemas.microsoft.com/office/drawing/2014/main" id="{7E69DD70-621D-4312-B0A3-6D6A69127BAD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78" name="TextBox 5677">
          <a:extLst>
            <a:ext uri="{FF2B5EF4-FFF2-40B4-BE49-F238E27FC236}">
              <a16:creationId xmlns:a16="http://schemas.microsoft.com/office/drawing/2014/main" id="{5414B82F-6D9B-492B-8AA2-888658AB1D30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79" name="TextBox 5678">
          <a:extLst>
            <a:ext uri="{FF2B5EF4-FFF2-40B4-BE49-F238E27FC236}">
              <a16:creationId xmlns:a16="http://schemas.microsoft.com/office/drawing/2014/main" id="{1803D3D4-18FE-4E36-AAB1-A80900F5484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80" name="TextBox 5679">
          <a:extLst>
            <a:ext uri="{FF2B5EF4-FFF2-40B4-BE49-F238E27FC236}">
              <a16:creationId xmlns:a16="http://schemas.microsoft.com/office/drawing/2014/main" id="{751A9568-0258-4A98-95D3-C1704F31A2D4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81" name="TextBox 5680">
          <a:extLst>
            <a:ext uri="{FF2B5EF4-FFF2-40B4-BE49-F238E27FC236}">
              <a16:creationId xmlns:a16="http://schemas.microsoft.com/office/drawing/2014/main" id="{BCA89C05-0F3D-4DD7-8EC4-D368EFC0A0BF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82" name="TextBox 5681">
          <a:extLst>
            <a:ext uri="{FF2B5EF4-FFF2-40B4-BE49-F238E27FC236}">
              <a16:creationId xmlns:a16="http://schemas.microsoft.com/office/drawing/2014/main" id="{C4D274F6-BBB5-4673-BD35-FA53B2B3EAC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83" name="TextBox 5682">
          <a:extLst>
            <a:ext uri="{FF2B5EF4-FFF2-40B4-BE49-F238E27FC236}">
              <a16:creationId xmlns:a16="http://schemas.microsoft.com/office/drawing/2014/main" id="{CBFBB401-500B-4401-8164-7559068627C8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84" name="TextBox 5683">
          <a:extLst>
            <a:ext uri="{FF2B5EF4-FFF2-40B4-BE49-F238E27FC236}">
              <a16:creationId xmlns:a16="http://schemas.microsoft.com/office/drawing/2014/main" id="{88B38D30-448F-4F05-915C-7B615ACF751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85" name="TextBox 5684">
          <a:extLst>
            <a:ext uri="{FF2B5EF4-FFF2-40B4-BE49-F238E27FC236}">
              <a16:creationId xmlns:a16="http://schemas.microsoft.com/office/drawing/2014/main" id="{30995FA8-22F4-45E8-B02C-F7E36447A03A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86" name="TextBox 5685">
          <a:extLst>
            <a:ext uri="{FF2B5EF4-FFF2-40B4-BE49-F238E27FC236}">
              <a16:creationId xmlns:a16="http://schemas.microsoft.com/office/drawing/2014/main" id="{CBF2162E-9D6A-4F91-9563-7645D115DF5E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87" name="TextBox 5686">
          <a:extLst>
            <a:ext uri="{FF2B5EF4-FFF2-40B4-BE49-F238E27FC236}">
              <a16:creationId xmlns:a16="http://schemas.microsoft.com/office/drawing/2014/main" id="{C9789EE1-19EC-4D5D-B872-97B41C52C638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88" name="TextBox 5687">
          <a:extLst>
            <a:ext uri="{FF2B5EF4-FFF2-40B4-BE49-F238E27FC236}">
              <a16:creationId xmlns:a16="http://schemas.microsoft.com/office/drawing/2014/main" id="{5C08EA6E-DF34-433B-A134-4648B780D41C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89" name="TextBox 5688">
          <a:extLst>
            <a:ext uri="{FF2B5EF4-FFF2-40B4-BE49-F238E27FC236}">
              <a16:creationId xmlns:a16="http://schemas.microsoft.com/office/drawing/2014/main" id="{0C365D8A-0E33-4E20-B3E1-FB1542264501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90" name="TextBox 5689">
          <a:extLst>
            <a:ext uri="{FF2B5EF4-FFF2-40B4-BE49-F238E27FC236}">
              <a16:creationId xmlns:a16="http://schemas.microsoft.com/office/drawing/2014/main" id="{CF20A408-E20D-46E0-99CB-14C500336737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91" name="TextBox 5690">
          <a:extLst>
            <a:ext uri="{FF2B5EF4-FFF2-40B4-BE49-F238E27FC236}">
              <a16:creationId xmlns:a16="http://schemas.microsoft.com/office/drawing/2014/main" id="{7D9D0EB1-7392-48CE-8217-C03E4C6223B2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92" name="TextBox 5691">
          <a:extLst>
            <a:ext uri="{FF2B5EF4-FFF2-40B4-BE49-F238E27FC236}">
              <a16:creationId xmlns:a16="http://schemas.microsoft.com/office/drawing/2014/main" id="{9411F560-6CFD-49B6-94A8-C0065F7C7BB1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93" name="TextBox 5692">
          <a:extLst>
            <a:ext uri="{FF2B5EF4-FFF2-40B4-BE49-F238E27FC236}">
              <a16:creationId xmlns:a16="http://schemas.microsoft.com/office/drawing/2014/main" id="{C1939666-49B8-468C-B250-ADD3570DC413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94" name="TextBox 5693">
          <a:extLst>
            <a:ext uri="{FF2B5EF4-FFF2-40B4-BE49-F238E27FC236}">
              <a16:creationId xmlns:a16="http://schemas.microsoft.com/office/drawing/2014/main" id="{49055FAF-7BBF-40B6-99AB-40257C5E5B2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95" name="TextBox 5694">
          <a:extLst>
            <a:ext uri="{FF2B5EF4-FFF2-40B4-BE49-F238E27FC236}">
              <a16:creationId xmlns:a16="http://schemas.microsoft.com/office/drawing/2014/main" id="{679E397A-3F8F-40AA-9C57-93F471337D6E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96" name="TextBox 5695">
          <a:extLst>
            <a:ext uri="{FF2B5EF4-FFF2-40B4-BE49-F238E27FC236}">
              <a16:creationId xmlns:a16="http://schemas.microsoft.com/office/drawing/2014/main" id="{226D2A5A-839C-4BAA-A1C3-B5888FE74C84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97" name="TextBox 5696">
          <a:extLst>
            <a:ext uri="{FF2B5EF4-FFF2-40B4-BE49-F238E27FC236}">
              <a16:creationId xmlns:a16="http://schemas.microsoft.com/office/drawing/2014/main" id="{2C6B4993-63EF-42EE-A175-9335F95BA9B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98" name="TextBox 5697">
          <a:extLst>
            <a:ext uri="{FF2B5EF4-FFF2-40B4-BE49-F238E27FC236}">
              <a16:creationId xmlns:a16="http://schemas.microsoft.com/office/drawing/2014/main" id="{3E1499ED-8A34-4FB0-9558-896398575354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99" name="TextBox 5698">
          <a:extLst>
            <a:ext uri="{FF2B5EF4-FFF2-40B4-BE49-F238E27FC236}">
              <a16:creationId xmlns:a16="http://schemas.microsoft.com/office/drawing/2014/main" id="{8CE1549F-FA70-4058-8713-EF2C8950D775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00" name="TextBox 5699">
          <a:extLst>
            <a:ext uri="{FF2B5EF4-FFF2-40B4-BE49-F238E27FC236}">
              <a16:creationId xmlns:a16="http://schemas.microsoft.com/office/drawing/2014/main" id="{EC00A022-33D1-40B8-8FA4-7F906AC9B6D7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01" name="TextBox 5700">
          <a:extLst>
            <a:ext uri="{FF2B5EF4-FFF2-40B4-BE49-F238E27FC236}">
              <a16:creationId xmlns:a16="http://schemas.microsoft.com/office/drawing/2014/main" id="{13CEE0E3-8FF2-45EC-BDB5-F8A017601BC6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02" name="TextBox 5701">
          <a:extLst>
            <a:ext uri="{FF2B5EF4-FFF2-40B4-BE49-F238E27FC236}">
              <a16:creationId xmlns:a16="http://schemas.microsoft.com/office/drawing/2014/main" id="{2A8B0ACB-108A-4155-9C2F-B6BE7FE011EF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03" name="TextBox 5702">
          <a:extLst>
            <a:ext uri="{FF2B5EF4-FFF2-40B4-BE49-F238E27FC236}">
              <a16:creationId xmlns:a16="http://schemas.microsoft.com/office/drawing/2014/main" id="{59C5FB0E-D722-42BC-8B00-534B30DEF4A9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04" name="TextBox 5703">
          <a:extLst>
            <a:ext uri="{FF2B5EF4-FFF2-40B4-BE49-F238E27FC236}">
              <a16:creationId xmlns:a16="http://schemas.microsoft.com/office/drawing/2014/main" id="{34711880-7BE6-4CBA-B59D-55A0795F87D5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05" name="TextBox 5704">
          <a:extLst>
            <a:ext uri="{FF2B5EF4-FFF2-40B4-BE49-F238E27FC236}">
              <a16:creationId xmlns:a16="http://schemas.microsoft.com/office/drawing/2014/main" id="{9E76DD37-11A6-4C15-ACD0-B3F8518D0276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06" name="TextBox 5705">
          <a:extLst>
            <a:ext uri="{FF2B5EF4-FFF2-40B4-BE49-F238E27FC236}">
              <a16:creationId xmlns:a16="http://schemas.microsoft.com/office/drawing/2014/main" id="{CDDDF40C-F380-4F1E-82CB-E577B32F6AE4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07" name="TextBox 5706">
          <a:extLst>
            <a:ext uri="{FF2B5EF4-FFF2-40B4-BE49-F238E27FC236}">
              <a16:creationId xmlns:a16="http://schemas.microsoft.com/office/drawing/2014/main" id="{B9EB41B0-C92B-4070-9ECA-CAFE219E63B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08" name="TextBox 5707">
          <a:extLst>
            <a:ext uri="{FF2B5EF4-FFF2-40B4-BE49-F238E27FC236}">
              <a16:creationId xmlns:a16="http://schemas.microsoft.com/office/drawing/2014/main" id="{8C16A8F9-C58E-4164-8142-BF0B8DEC983A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09" name="TextBox 5708">
          <a:extLst>
            <a:ext uri="{FF2B5EF4-FFF2-40B4-BE49-F238E27FC236}">
              <a16:creationId xmlns:a16="http://schemas.microsoft.com/office/drawing/2014/main" id="{B8A6647B-C022-46A9-8014-408664A47C65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10" name="TextBox 5709">
          <a:extLst>
            <a:ext uri="{FF2B5EF4-FFF2-40B4-BE49-F238E27FC236}">
              <a16:creationId xmlns:a16="http://schemas.microsoft.com/office/drawing/2014/main" id="{8729C97A-8FFA-47F5-A4EF-6DC0F017196E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11" name="TextBox 5710">
          <a:extLst>
            <a:ext uri="{FF2B5EF4-FFF2-40B4-BE49-F238E27FC236}">
              <a16:creationId xmlns:a16="http://schemas.microsoft.com/office/drawing/2014/main" id="{03325DBD-A768-47F6-93F8-93B6521AE73C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12" name="TextBox 5711">
          <a:extLst>
            <a:ext uri="{FF2B5EF4-FFF2-40B4-BE49-F238E27FC236}">
              <a16:creationId xmlns:a16="http://schemas.microsoft.com/office/drawing/2014/main" id="{436BAF1F-F78E-40B0-9421-5C6CD2BB006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13" name="TextBox 5712">
          <a:extLst>
            <a:ext uri="{FF2B5EF4-FFF2-40B4-BE49-F238E27FC236}">
              <a16:creationId xmlns:a16="http://schemas.microsoft.com/office/drawing/2014/main" id="{3ED5B470-9F83-4E37-B530-866B3DC25B32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14" name="TextBox 5713">
          <a:extLst>
            <a:ext uri="{FF2B5EF4-FFF2-40B4-BE49-F238E27FC236}">
              <a16:creationId xmlns:a16="http://schemas.microsoft.com/office/drawing/2014/main" id="{A8C79594-6E8C-4D42-B1DE-F1EB037E5A6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15" name="TextBox 5714">
          <a:extLst>
            <a:ext uri="{FF2B5EF4-FFF2-40B4-BE49-F238E27FC236}">
              <a16:creationId xmlns:a16="http://schemas.microsoft.com/office/drawing/2014/main" id="{B61E4C43-7590-4E90-A0B0-5F672D6BD50E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16" name="TextBox 5715">
          <a:extLst>
            <a:ext uri="{FF2B5EF4-FFF2-40B4-BE49-F238E27FC236}">
              <a16:creationId xmlns:a16="http://schemas.microsoft.com/office/drawing/2014/main" id="{0DA115D6-5794-4473-8F00-718825420C79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17" name="TextBox 5716">
          <a:extLst>
            <a:ext uri="{FF2B5EF4-FFF2-40B4-BE49-F238E27FC236}">
              <a16:creationId xmlns:a16="http://schemas.microsoft.com/office/drawing/2014/main" id="{72AE076B-AC32-48D1-B8CD-801094D4A085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18" name="TextBox 5717">
          <a:extLst>
            <a:ext uri="{FF2B5EF4-FFF2-40B4-BE49-F238E27FC236}">
              <a16:creationId xmlns:a16="http://schemas.microsoft.com/office/drawing/2014/main" id="{EF62934C-9487-4948-9F22-92794EDD2069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19" name="TextBox 5718">
          <a:extLst>
            <a:ext uri="{FF2B5EF4-FFF2-40B4-BE49-F238E27FC236}">
              <a16:creationId xmlns:a16="http://schemas.microsoft.com/office/drawing/2014/main" id="{A7D19798-EEC5-4D64-80EF-0B31664593A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20" name="TextBox 5719">
          <a:extLst>
            <a:ext uri="{FF2B5EF4-FFF2-40B4-BE49-F238E27FC236}">
              <a16:creationId xmlns:a16="http://schemas.microsoft.com/office/drawing/2014/main" id="{0F6FA2B6-629A-4BBB-968A-763A923A1E60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21" name="TextBox 5720">
          <a:extLst>
            <a:ext uri="{FF2B5EF4-FFF2-40B4-BE49-F238E27FC236}">
              <a16:creationId xmlns:a16="http://schemas.microsoft.com/office/drawing/2014/main" id="{264864C8-126E-45FF-95C4-8219E1E36EE8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22" name="TextBox 5721">
          <a:extLst>
            <a:ext uri="{FF2B5EF4-FFF2-40B4-BE49-F238E27FC236}">
              <a16:creationId xmlns:a16="http://schemas.microsoft.com/office/drawing/2014/main" id="{495FEB65-4BF5-4501-A35E-300AEFE1508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23" name="TextBox 5722">
          <a:extLst>
            <a:ext uri="{FF2B5EF4-FFF2-40B4-BE49-F238E27FC236}">
              <a16:creationId xmlns:a16="http://schemas.microsoft.com/office/drawing/2014/main" id="{098F571D-926E-4DB7-8CC3-2C758EF17D4B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24" name="TextBox 5723">
          <a:extLst>
            <a:ext uri="{FF2B5EF4-FFF2-40B4-BE49-F238E27FC236}">
              <a16:creationId xmlns:a16="http://schemas.microsoft.com/office/drawing/2014/main" id="{1691C7B6-32A4-48F3-8AFA-A57A1205577B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25" name="TextBox 5724">
          <a:extLst>
            <a:ext uri="{FF2B5EF4-FFF2-40B4-BE49-F238E27FC236}">
              <a16:creationId xmlns:a16="http://schemas.microsoft.com/office/drawing/2014/main" id="{61329BBA-750F-485D-805A-AD8CAA669385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26" name="TextBox 5725">
          <a:extLst>
            <a:ext uri="{FF2B5EF4-FFF2-40B4-BE49-F238E27FC236}">
              <a16:creationId xmlns:a16="http://schemas.microsoft.com/office/drawing/2014/main" id="{5CD9EAE7-28A8-4318-8234-9D1722F6C94A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27" name="TextBox 5726">
          <a:extLst>
            <a:ext uri="{FF2B5EF4-FFF2-40B4-BE49-F238E27FC236}">
              <a16:creationId xmlns:a16="http://schemas.microsoft.com/office/drawing/2014/main" id="{01424ADE-7131-4546-839D-A3E1B4EE418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28" name="TextBox 5727">
          <a:extLst>
            <a:ext uri="{FF2B5EF4-FFF2-40B4-BE49-F238E27FC236}">
              <a16:creationId xmlns:a16="http://schemas.microsoft.com/office/drawing/2014/main" id="{DFC2DE21-07B2-4836-875C-E5F27026AF41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29" name="TextBox 5728">
          <a:extLst>
            <a:ext uri="{FF2B5EF4-FFF2-40B4-BE49-F238E27FC236}">
              <a16:creationId xmlns:a16="http://schemas.microsoft.com/office/drawing/2014/main" id="{ED7E618C-A9A7-4F46-8E80-D7FE7915BA3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30" name="TextBox 5729">
          <a:extLst>
            <a:ext uri="{FF2B5EF4-FFF2-40B4-BE49-F238E27FC236}">
              <a16:creationId xmlns:a16="http://schemas.microsoft.com/office/drawing/2014/main" id="{E28494D0-AE2F-4C55-8F73-BE2393A9AE57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31" name="TextBox 5730">
          <a:extLst>
            <a:ext uri="{FF2B5EF4-FFF2-40B4-BE49-F238E27FC236}">
              <a16:creationId xmlns:a16="http://schemas.microsoft.com/office/drawing/2014/main" id="{E19866CC-A569-41CF-AC8B-AE26FB939598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32" name="TextBox 5731">
          <a:extLst>
            <a:ext uri="{FF2B5EF4-FFF2-40B4-BE49-F238E27FC236}">
              <a16:creationId xmlns:a16="http://schemas.microsoft.com/office/drawing/2014/main" id="{99F751DB-B1F2-4C50-9F1B-97E848A087D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33" name="TextBox 5732">
          <a:extLst>
            <a:ext uri="{FF2B5EF4-FFF2-40B4-BE49-F238E27FC236}">
              <a16:creationId xmlns:a16="http://schemas.microsoft.com/office/drawing/2014/main" id="{EC321D93-A5A2-486E-8B34-3E780DC1A422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34" name="TextBox 5733">
          <a:extLst>
            <a:ext uri="{FF2B5EF4-FFF2-40B4-BE49-F238E27FC236}">
              <a16:creationId xmlns:a16="http://schemas.microsoft.com/office/drawing/2014/main" id="{EB0DCE7C-3DFF-414F-8C1F-436E982F1E7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35" name="TextBox 5734">
          <a:extLst>
            <a:ext uri="{FF2B5EF4-FFF2-40B4-BE49-F238E27FC236}">
              <a16:creationId xmlns:a16="http://schemas.microsoft.com/office/drawing/2014/main" id="{AF00AC4A-C370-44D8-917A-F61AD2E2C3DC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36" name="TextBox 5735">
          <a:extLst>
            <a:ext uri="{FF2B5EF4-FFF2-40B4-BE49-F238E27FC236}">
              <a16:creationId xmlns:a16="http://schemas.microsoft.com/office/drawing/2014/main" id="{4A13FE7B-25E5-4CFD-84B7-6BDE9C2162CD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37" name="TextBox 5736">
          <a:extLst>
            <a:ext uri="{FF2B5EF4-FFF2-40B4-BE49-F238E27FC236}">
              <a16:creationId xmlns:a16="http://schemas.microsoft.com/office/drawing/2014/main" id="{DC060011-D9B4-4B64-874B-92E7A1AD1740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38" name="TextBox 5737">
          <a:extLst>
            <a:ext uri="{FF2B5EF4-FFF2-40B4-BE49-F238E27FC236}">
              <a16:creationId xmlns:a16="http://schemas.microsoft.com/office/drawing/2014/main" id="{C38961AD-81DB-43A4-ADB8-E880A56D14BF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39" name="TextBox 5738">
          <a:extLst>
            <a:ext uri="{FF2B5EF4-FFF2-40B4-BE49-F238E27FC236}">
              <a16:creationId xmlns:a16="http://schemas.microsoft.com/office/drawing/2014/main" id="{FB19C358-5C33-42CC-9BFA-E2CA4B83D6C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40" name="TextBox 5739">
          <a:extLst>
            <a:ext uri="{FF2B5EF4-FFF2-40B4-BE49-F238E27FC236}">
              <a16:creationId xmlns:a16="http://schemas.microsoft.com/office/drawing/2014/main" id="{17A134F8-8A6A-4593-A18A-071236C0EBD5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41" name="TextBox 5740">
          <a:extLst>
            <a:ext uri="{FF2B5EF4-FFF2-40B4-BE49-F238E27FC236}">
              <a16:creationId xmlns:a16="http://schemas.microsoft.com/office/drawing/2014/main" id="{AF20A7A8-C5D8-4A51-A16A-3803A46D0ED5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42" name="TextBox 5741">
          <a:extLst>
            <a:ext uri="{FF2B5EF4-FFF2-40B4-BE49-F238E27FC236}">
              <a16:creationId xmlns:a16="http://schemas.microsoft.com/office/drawing/2014/main" id="{4C2144DC-D03D-4CB8-94BF-B4FAA3C75B5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43" name="TextBox 5742">
          <a:extLst>
            <a:ext uri="{FF2B5EF4-FFF2-40B4-BE49-F238E27FC236}">
              <a16:creationId xmlns:a16="http://schemas.microsoft.com/office/drawing/2014/main" id="{0963E26C-EBAB-4842-A283-2B432994E82C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44" name="TextBox 5743">
          <a:extLst>
            <a:ext uri="{FF2B5EF4-FFF2-40B4-BE49-F238E27FC236}">
              <a16:creationId xmlns:a16="http://schemas.microsoft.com/office/drawing/2014/main" id="{227F7C77-E1F4-402F-9442-016D9D77ADB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45" name="TextBox 5744">
          <a:extLst>
            <a:ext uri="{FF2B5EF4-FFF2-40B4-BE49-F238E27FC236}">
              <a16:creationId xmlns:a16="http://schemas.microsoft.com/office/drawing/2014/main" id="{3E498044-0BA8-4A7D-88FE-59D9F404301B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46" name="TextBox 5745">
          <a:extLst>
            <a:ext uri="{FF2B5EF4-FFF2-40B4-BE49-F238E27FC236}">
              <a16:creationId xmlns:a16="http://schemas.microsoft.com/office/drawing/2014/main" id="{01108F26-A06A-4035-9426-6974EAB9790B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47" name="TextBox 5746">
          <a:extLst>
            <a:ext uri="{FF2B5EF4-FFF2-40B4-BE49-F238E27FC236}">
              <a16:creationId xmlns:a16="http://schemas.microsoft.com/office/drawing/2014/main" id="{69C38620-E8C7-4A1D-A9D7-400FF08DD0E8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48" name="TextBox 5747">
          <a:extLst>
            <a:ext uri="{FF2B5EF4-FFF2-40B4-BE49-F238E27FC236}">
              <a16:creationId xmlns:a16="http://schemas.microsoft.com/office/drawing/2014/main" id="{6439CC20-03BC-4D98-A9E9-C575AFD6E7BF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49" name="TextBox 5748">
          <a:extLst>
            <a:ext uri="{FF2B5EF4-FFF2-40B4-BE49-F238E27FC236}">
              <a16:creationId xmlns:a16="http://schemas.microsoft.com/office/drawing/2014/main" id="{B346973E-14D8-4951-8346-397608B311B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50" name="TextBox 5749">
          <a:extLst>
            <a:ext uri="{FF2B5EF4-FFF2-40B4-BE49-F238E27FC236}">
              <a16:creationId xmlns:a16="http://schemas.microsoft.com/office/drawing/2014/main" id="{BE32FB0C-3DC0-42D3-B0ED-25C84BB793E9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51" name="TextBox 5750">
          <a:extLst>
            <a:ext uri="{FF2B5EF4-FFF2-40B4-BE49-F238E27FC236}">
              <a16:creationId xmlns:a16="http://schemas.microsoft.com/office/drawing/2014/main" id="{B599B57C-0926-4ABD-A927-6EA9C1AB2442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52" name="TextBox 5751">
          <a:extLst>
            <a:ext uri="{FF2B5EF4-FFF2-40B4-BE49-F238E27FC236}">
              <a16:creationId xmlns:a16="http://schemas.microsoft.com/office/drawing/2014/main" id="{5D50DE37-7FC0-4A87-996B-2FBFA8056E1A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53" name="TextBox 5752">
          <a:extLst>
            <a:ext uri="{FF2B5EF4-FFF2-40B4-BE49-F238E27FC236}">
              <a16:creationId xmlns:a16="http://schemas.microsoft.com/office/drawing/2014/main" id="{ED77CED5-5A16-41A5-9855-593D80EB32B9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54" name="TextBox 5753">
          <a:extLst>
            <a:ext uri="{FF2B5EF4-FFF2-40B4-BE49-F238E27FC236}">
              <a16:creationId xmlns:a16="http://schemas.microsoft.com/office/drawing/2014/main" id="{83EDC83B-6C3B-46C5-9C8D-413D3AA782B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55" name="TextBox 5754">
          <a:extLst>
            <a:ext uri="{FF2B5EF4-FFF2-40B4-BE49-F238E27FC236}">
              <a16:creationId xmlns:a16="http://schemas.microsoft.com/office/drawing/2014/main" id="{3D9410EA-73FE-44BE-8367-3F7A56BBF708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56" name="TextBox 5755">
          <a:extLst>
            <a:ext uri="{FF2B5EF4-FFF2-40B4-BE49-F238E27FC236}">
              <a16:creationId xmlns:a16="http://schemas.microsoft.com/office/drawing/2014/main" id="{1C808EBD-2D42-46E6-A673-809D6FBEAFDB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57" name="TextBox 5756">
          <a:extLst>
            <a:ext uri="{FF2B5EF4-FFF2-40B4-BE49-F238E27FC236}">
              <a16:creationId xmlns:a16="http://schemas.microsoft.com/office/drawing/2014/main" id="{3858A257-0E64-4448-8CCC-74C664584D6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58" name="TextBox 5757">
          <a:extLst>
            <a:ext uri="{FF2B5EF4-FFF2-40B4-BE49-F238E27FC236}">
              <a16:creationId xmlns:a16="http://schemas.microsoft.com/office/drawing/2014/main" id="{74298900-8F65-47F1-B883-FCDFF5D5D6FA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59" name="TextBox 5758">
          <a:extLst>
            <a:ext uri="{FF2B5EF4-FFF2-40B4-BE49-F238E27FC236}">
              <a16:creationId xmlns:a16="http://schemas.microsoft.com/office/drawing/2014/main" id="{E9EF5E8C-447E-46E9-83FC-633C8ADA50E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60" name="TextBox 5759">
          <a:extLst>
            <a:ext uri="{FF2B5EF4-FFF2-40B4-BE49-F238E27FC236}">
              <a16:creationId xmlns:a16="http://schemas.microsoft.com/office/drawing/2014/main" id="{AC1A2DD0-3CB1-4B57-80BD-D1C4E3F73162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61" name="TextBox 5760">
          <a:extLst>
            <a:ext uri="{FF2B5EF4-FFF2-40B4-BE49-F238E27FC236}">
              <a16:creationId xmlns:a16="http://schemas.microsoft.com/office/drawing/2014/main" id="{07142442-2309-4F82-A53A-7BBEF6F5F2C1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62" name="TextBox 5761">
          <a:extLst>
            <a:ext uri="{FF2B5EF4-FFF2-40B4-BE49-F238E27FC236}">
              <a16:creationId xmlns:a16="http://schemas.microsoft.com/office/drawing/2014/main" id="{DD01FDFA-DA38-4DF1-8837-5B16C58ED55F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63" name="TextBox 5762">
          <a:extLst>
            <a:ext uri="{FF2B5EF4-FFF2-40B4-BE49-F238E27FC236}">
              <a16:creationId xmlns:a16="http://schemas.microsoft.com/office/drawing/2014/main" id="{C019557C-A878-4C6F-AC37-68ED51EA3F7C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64" name="TextBox 5763">
          <a:extLst>
            <a:ext uri="{FF2B5EF4-FFF2-40B4-BE49-F238E27FC236}">
              <a16:creationId xmlns:a16="http://schemas.microsoft.com/office/drawing/2014/main" id="{080D8561-C2C3-48D5-AD3C-21879E649DA6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65" name="TextBox 5764">
          <a:extLst>
            <a:ext uri="{FF2B5EF4-FFF2-40B4-BE49-F238E27FC236}">
              <a16:creationId xmlns:a16="http://schemas.microsoft.com/office/drawing/2014/main" id="{AF041F23-2A42-4C5D-B313-E4331257568E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66" name="TextBox 5765">
          <a:extLst>
            <a:ext uri="{FF2B5EF4-FFF2-40B4-BE49-F238E27FC236}">
              <a16:creationId xmlns:a16="http://schemas.microsoft.com/office/drawing/2014/main" id="{9CFE023A-A0E3-4642-B59D-3FE531D591C5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67" name="TextBox 5766">
          <a:extLst>
            <a:ext uri="{FF2B5EF4-FFF2-40B4-BE49-F238E27FC236}">
              <a16:creationId xmlns:a16="http://schemas.microsoft.com/office/drawing/2014/main" id="{6BB804FF-FB66-488F-9910-2D37B6646D51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68" name="TextBox 5767">
          <a:extLst>
            <a:ext uri="{FF2B5EF4-FFF2-40B4-BE49-F238E27FC236}">
              <a16:creationId xmlns:a16="http://schemas.microsoft.com/office/drawing/2014/main" id="{23175F5E-B334-42A1-9CDF-78CD752EBC84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69" name="TextBox 5768">
          <a:extLst>
            <a:ext uri="{FF2B5EF4-FFF2-40B4-BE49-F238E27FC236}">
              <a16:creationId xmlns:a16="http://schemas.microsoft.com/office/drawing/2014/main" id="{3020172E-B332-4297-945E-339B4BF60E98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70" name="TextBox 5769">
          <a:extLst>
            <a:ext uri="{FF2B5EF4-FFF2-40B4-BE49-F238E27FC236}">
              <a16:creationId xmlns:a16="http://schemas.microsoft.com/office/drawing/2014/main" id="{C926FB5A-0307-4BBD-B0B1-5335133FF448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71" name="TextBox 5770">
          <a:extLst>
            <a:ext uri="{FF2B5EF4-FFF2-40B4-BE49-F238E27FC236}">
              <a16:creationId xmlns:a16="http://schemas.microsoft.com/office/drawing/2014/main" id="{31FEA865-B644-4A33-8915-A3437A13D74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72" name="TextBox 5771">
          <a:extLst>
            <a:ext uri="{FF2B5EF4-FFF2-40B4-BE49-F238E27FC236}">
              <a16:creationId xmlns:a16="http://schemas.microsoft.com/office/drawing/2014/main" id="{89FD0C02-CDD3-462E-A2EA-E5D1A56DAFEA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73" name="TextBox 5772">
          <a:extLst>
            <a:ext uri="{FF2B5EF4-FFF2-40B4-BE49-F238E27FC236}">
              <a16:creationId xmlns:a16="http://schemas.microsoft.com/office/drawing/2014/main" id="{5D5A78D5-0782-4461-A1D9-2BF0E5773DA7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74" name="TextBox 5773">
          <a:extLst>
            <a:ext uri="{FF2B5EF4-FFF2-40B4-BE49-F238E27FC236}">
              <a16:creationId xmlns:a16="http://schemas.microsoft.com/office/drawing/2014/main" id="{5AD85725-139C-470C-9D5B-C27D7A4AD258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75" name="TextBox 5774">
          <a:extLst>
            <a:ext uri="{FF2B5EF4-FFF2-40B4-BE49-F238E27FC236}">
              <a16:creationId xmlns:a16="http://schemas.microsoft.com/office/drawing/2014/main" id="{672E08FC-AE7C-4B88-AB3F-C679BA219394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76" name="TextBox 5775">
          <a:extLst>
            <a:ext uri="{FF2B5EF4-FFF2-40B4-BE49-F238E27FC236}">
              <a16:creationId xmlns:a16="http://schemas.microsoft.com/office/drawing/2014/main" id="{E8793DFD-5E0C-4F71-B840-81197FF8248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77" name="TextBox 5776">
          <a:extLst>
            <a:ext uri="{FF2B5EF4-FFF2-40B4-BE49-F238E27FC236}">
              <a16:creationId xmlns:a16="http://schemas.microsoft.com/office/drawing/2014/main" id="{7689B713-6696-4E1B-B91F-D788F88D5AF7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78" name="TextBox 5777">
          <a:extLst>
            <a:ext uri="{FF2B5EF4-FFF2-40B4-BE49-F238E27FC236}">
              <a16:creationId xmlns:a16="http://schemas.microsoft.com/office/drawing/2014/main" id="{D6E60A06-8F3A-4FE5-A9EC-73BD258BB436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79" name="TextBox 5778">
          <a:extLst>
            <a:ext uri="{FF2B5EF4-FFF2-40B4-BE49-F238E27FC236}">
              <a16:creationId xmlns:a16="http://schemas.microsoft.com/office/drawing/2014/main" id="{1C44DBF9-20A1-4065-867B-C3B8B7BC0874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80" name="TextBox 5779">
          <a:extLst>
            <a:ext uri="{FF2B5EF4-FFF2-40B4-BE49-F238E27FC236}">
              <a16:creationId xmlns:a16="http://schemas.microsoft.com/office/drawing/2014/main" id="{07DFE9B1-3128-4915-A866-947922AB6031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81" name="TextBox 5780">
          <a:extLst>
            <a:ext uri="{FF2B5EF4-FFF2-40B4-BE49-F238E27FC236}">
              <a16:creationId xmlns:a16="http://schemas.microsoft.com/office/drawing/2014/main" id="{01E912DC-4A0B-4A61-BA04-4973EE2D4AC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82" name="TextBox 5781">
          <a:extLst>
            <a:ext uri="{FF2B5EF4-FFF2-40B4-BE49-F238E27FC236}">
              <a16:creationId xmlns:a16="http://schemas.microsoft.com/office/drawing/2014/main" id="{06B4313F-6B3E-4F13-B382-E40A91F79026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83" name="TextBox 5782">
          <a:extLst>
            <a:ext uri="{FF2B5EF4-FFF2-40B4-BE49-F238E27FC236}">
              <a16:creationId xmlns:a16="http://schemas.microsoft.com/office/drawing/2014/main" id="{3969F47A-111A-4185-ACAD-8B7282493E5D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84" name="TextBox 5783">
          <a:extLst>
            <a:ext uri="{FF2B5EF4-FFF2-40B4-BE49-F238E27FC236}">
              <a16:creationId xmlns:a16="http://schemas.microsoft.com/office/drawing/2014/main" id="{0B6D1B5B-1A7F-4BA3-AE93-74C40422103C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85" name="TextBox 5784">
          <a:extLst>
            <a:ext uri="{FF2B5EF4-FFF2-40B4-BE49-F238E27FC236}">
              <a16:creationId xmlns:a16="http://schemas.microsoft.com/office/drawing/2014/main" id="{EE8A9CDB-1700-4B2D-BDD4-D9728D3E1BCE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86" name="TextBox 5785">
          <a:extLst>
            <a:ext uri="{FF2B5EF4-FFF2-40B4-BE49-F238E27FC236}">
              <a16:creationId xmlns:a16="http://schemas.microsoft.com/office/drawing/2014/main" id="{5DE77A7C-511A-4A0C-90DF-B7C7DBC7DC95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87" name="TextBox 5786">
          <a:extLst>
            <a:ext uri="{FF2B5EF4-FFF2-40B4-BE49-F238E27FC236}">
              <a16:creationId xmlns:a16="http://schemas.microsoft.com/office/drawing/2014/main" id="{B4CBA598-677A-431D-A3AE-A35BF0C78F2A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88" name="TextBox 5787">
          <a:extLst>
            <a:ext uri="{FF2B5EF4-FFF2-40B4-BE49-F238E27FC236}">
              <a16:creationId xmlns:a16="http://schemas.microsoft.com/office/drawing/2014/main" id="{C267D3EA-FE01-4254-A793-605C5001F909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89" name="TextBox 5788">
          <a:extLst>
            <a:ext uri="{FF2B5EF4-FFF2-40B4-BE49-F238E27FC236}">
              <a16:creationId xmlns:a16="http://schemas.microsoft.com/office/drawing/2014/main" id="{6FE36B83-C100-40D0-B8D3-D78D47C97CE9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90" name="TextBox 5789">
          <a:extLst>
            <a:ext uri="{FF2B5EF4-FFF2-40B4-BE49-F238E27FC236}">
              <a16:creationId xmlns:a16="http://schemas.microsoft.com/office/drawing/2014/main" id="{06656801-D19D-4CE1-BD70-F23AD5A709B1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91" name="TextBox 5790">
          <a:extLst>
            <a:ext uri="{FF2B5EF4-FFF2-40B4-BE49-F238E27FC236}">
              <a16:creationId xmlns:a16="http://schemas.microsoft.com/office/drawing/2014/main" id="{E475EDDC-C968-45CF-93DF-372F9B85C93A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92" name="TextBox 5791">
          <a:extLst>
            <a:ext uri="{FF2B5EF4-FFF2-40B4-BE49-F238E27FC236}">
              <a16:creationId xmlns:a16="http://schemas.microsoft.com/office/drawing/2014/main" id="{69E6DC6C-CD7C-44D4-8D93-BDF492A38D03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93" name="TextBox 5792">
          <a:extLst>
            <a:ext uri="{FF2B5EF4-FFF2-40B4-BE49-F238E27FC236}">
              <a16:creationId xmlns:a16="http://schemas.microsoft.com/office/drawing/2014/main" id="{2C3A6B1B-DB0F-4BA2-B3B7-DEB95F37DBB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94" name="TextBox 5793">
          <a:extLst>
            <a:ext uri="{FF2B5EF4-FFF2-40B4-BE49-F238E27FC236}">
              <a16:creationId xmlns:a16="http://schemas.microsoft.com/office/drawing/2014/main" id="{62F12C08-2C52-4765-AB9E-D179BF196D89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95" name="TextBox 5794">
          <a:extLst>
            <a:ext uri="{FF2B5EF4-FFF2-40B4-BE49-F238E27FC236}">
              <a16:creationId xmlns:a16="http://schemas.microsoft.com/office/drawing/2014/main" id="{2CF3DCA1-EDD5-4F40-B34B-765E24434F7F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96" name="TextBox 5795">
          <a:extLst>
            <a:ext uri="{FF2B5EF4-FFF2-40B4-BE49-F238E27FC236}">
              <a16:creationId xmlns:a16="http://schemas.microsoft.com/office/drawing/2014/main" id="{3716343A-35B6-4F1E-8C7A-32088A296419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97" name="TextBox 5796">
          <a:extLst>
            <a:ext uri="{FF2B5EF4-FFF2-40B4-BE49-F238E27FC236}">
              <a16:creationId xmlns:a16="http://schemas.microsoft.com/office/drawing/2014/main" id="{4B7C54C3-B034-47C9-9951-EE19CFE4E119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98" name="TextBox 5797">
          <a:extLst>
            <a:ext uri="{FF2B5EF4-FFF2-40B4-BE49-F238E27FC236}">
              <a16:creationId xmlns:a16="http://schemas.microsoft.com/office/drawing/2014/main" id="{217B4F0E-1EA3-4854-87B4-221015DB590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99" name="TextBox 5798">
          <a:extLst>
            <a:ext uri="{FF2B5EF4-FFF2-40B4-BE49-F238E27FC236}">
              <a16:creationId xmlns:a16="http://schemas.microsoft.com/office/drawing/2014/main" id="{C3532960-00B8-4B92-9141-54156D528E68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00" name="TextBox 5799">
          <a:extLst>
            <a:ext uri="{FF2B5EF4-FFF2-40B4-BE49-F238E27FC236}">
              <a16:creationId xmlns:a16="http://schemas.microsoft.com/office/drawing/2014/main" id="{14CC8E96-9FBC-4154-A493-140951630E5A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01" name="TextBox 5800">
          <a:extLst>
            <a:ext uri="{FF2B5EF4-FFF2-40B4-BE49-F238E27FC236}">
              <a16:creationId xmlns:a16="http://schemas.microsoft.com/office/drawing/2014/main" id="{C327951C-F80C-494E-A5B2-77C2B8E4E72A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02" name="TextBox 5801">
          <a:extLst>
            <a:ext uri="{FF2B5EF4-FFF2-40B4-BE49-F238E27FC236}">
              <a16:creationId xmlns:a16="http://schemas.microsoft.com/office/drawing/2014/main" id="{CB3522CD-27BC-4445-BEA5-A3FEBE2BA8CC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03" name="TextBox 5802">
          <a:extLst>
            <a:ext uri="{FF2B5EF4-FFF2-40B4-BE49-F238E27FC236}">
              <a16:creationId xmlns:a16="http://schemas.microsoft.com/office/drawing/2014/main" id="{1DEEBF2D-8A68-4F4D-91AD-8D698E674CD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04" name="TextBox 5803">
          <a:extLst>
            <a:ext uri="{FF2B5EF4-FFF2-40B4-BE49-F238E27FC236}">
              <a16:creationId xmlns:a16="http://schemas.microsoft.com/office/drawing/2014/main" id="{79FF9F27-BFD9-4547-97FE-480C869A9ED3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05" name="TextBox 5804">
          <a:extLst>
            <a:ext uri="{FF2B5EF4-FFF2-40B4-BE49-F238E27FC236}">
              <a16:creationId xmlns:a16="http://schemas.microsoft.com/office/drawing/2014/main" id="{5C904586-37CF-4153-8D1F-D5B072A51A54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06" name="TextBox 5805">
          <a:extLst>
            <a:ext uri="{FF2B5EF4-FFF2-40B4-BE49-F238E27FC236}">
              <a16:creationId xmlns:a16="http://schemas.microsoft.com/office/drawing/2014/main" id="{1334DD7D-70DB-441D-A009-9CBEC78BFE65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07" name="TextBox 5806">
          <a:extLst>
            <a:ext uri="{FF2B5EF4-FFF2-40B4-BE49-F238E27FC236}">
              <a16:creationId xmlns:a16="http://schemas.microsoft.com/office/drawing/2014/main" id="{37DEE852-ADDA-475D-9C27-66A0659324DB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08" name="TextBox 5807">
          <a:extLst>
            <a:ext uri="{FF2B5EF4-FFF2-40B4-BE49-F238E27FC236}">
              <a16:creationId xmlns:a16="http://schemas.microsoft.com/office/drawing/2014/main" id="{29D2F344-F20D-4D01-B52D-45E52F0DAF0B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09" name="TextBox 5808">
          <a:extLst>
            <a:ext uri="{FF2B5EF4-FFF2-40B4-BE49-F238E27FC236}">
              <a16:creationId xmlns:a16="http://schemas.microsoft.com/office/drawing/2014/main" id="{361B0EF3-98FA-48BD-9D5D-1762FDACA7BA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10" name="TextBox 5809">
          <a:extLst>
            <a:ext uri="{FF2B5EF4-FFF2-40B4-BE49-F238E27FC236}">
              <a16:creationId xmlns:a16="http://schemas.microsoft.com/office/drawing/2014/main" id="{F0CE8919-4F74-4062-B4BE-CDF5B0367F6E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11" name="TextBox 5810">
          <a:extLst>
            <a:ext uri="{FF2B5EF4-FFF2-40B4-BE49-F238E27FC236}">
              <a16:creationId xmlns:a16="http://schemas.microsoft.com/office/drawing/2014/main" id="{00566BCB-3286-4D81-A205-CF2911807D6D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12" name="TextBox 5811">
          <a:extLst>
            <a:ext uri="{FF2B5EF4-FFF2-40B4-BE49-F238E27FC236}">
              <a16:creationId xmlns:a16="http://schemas.microsoft.com/office/drawing/2014/main" id="{48C33B19-18AC-4CD4-B5C6-0341F441FBA8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13" name="TextBox 5812">
          <a:extLst>
            <a:ext uri="{FF2B5EF4-FFF2-40B4-BE49-F238E27FC236}">
              <a16:creationId xmlns:a16="http://schemas.microsoft.com/office/drawing/2014/main" id="{6E626088-7A6E-4D17-A59A-6D11C0F2A172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14" name="TextBox 5813">
          <a:extLst>
            <a:ext uri="{FF2B5EF4-FFF2-40B4-BE49-F238E27FC236}">
              <a16:creationId xmlns:a16="http://schemas.microsoft.com/office/drawing/2014/main" id="{358C3290-2BDC-4D74-9210-D21C49CE5CBC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15" name="TextBox 5814">
          <a:extLst>
            <a:ext uri="{FF2B5EF4-FFF2-40B4-BE49-F238E27FC236}">
              <a16:creationId xmlns:a16="http://schemas.microsoft.com/office/drawing/2014/main" id="{249B6876-C292-403F-AD8A-C1E33E6B45E5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16" name="TextBox 5815">
          <a:extLst>
            <a:ext uri="{FF2B5EF4-FFF2-40B4-BE49-F238E27FC236}">
              <a16:creationId xmlns:a16="http://schemas.microsoft.com/office/drawing/2014/main" id="{DB254546-3A08-4F85-A902-CF77CE733066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17" name="TextBox 5816">
          <a:extLst>
            <a:ext uri="{FF2B5EF4-FFF2-40B4-BE49-F238E27FC236}">
              <a16:creationId xmlns:a16="http://schemas.microsoft.com/office/drawing/2014/main" id="{14400DC5-C3AD-4B16-9F3E-01660FA3B53A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18" name="TextBox 5817">
          <a:extLst>
            <a:ext uri="{FF2B5EF4-FFF2-40B4-BE49-F238E27FC236}">
              <a16:creationId xmlns:a16="http://schemas.microsoft.com/office/drawing/2014/main" id="{9E1C1FA4-7CED-44A8-AC48-26E6D8BC146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19" name="TextBox 5818">
          <a:extLst>
            <a:ext uri="{FF2B5EF4-FFF2-40B4-BE49-F238E27FC236}">
              <a16:creationId xmlns:a16="http://schemas.microsoft.com/office/drawing/2014/main" id="{905D324C-5D39-40DF-ACEC-DBD9F13DBA65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20" name="TextBox 5819">
          <a:extLst>
            <a:ext uri="{FF2B5EF4-FFF2-40B4-BE49-F238E27FC236}">
              <a16:creationId xmlns:a16="http://schemas.microsoft.com/office/drawing/2014/main" id="{109DEDFE-CCE2-4B67-BF25-C14164D76E6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21" name="TextBox 5820">
          <a:extLst>
            <a:ext uri="{FF2B5EF4-FFF2-40B4-BE49-F238E27FC236}">
              <a16:creationId xmlns:a16="http://schemas.microsoft.com/office/drawing/2014/main" id="{8BDE40CB-9660-4E89-AC31-568035583716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22" name="TextBox 5821">
          <a:extLst>
            <a:ext uri="{FF2B5EF4-FFF2-40B4-BE49-F238E27FC236}">
              <a16:creationId xmlns:a16="http://schemas.microsoft.com/office/drawing/2014/main" id="{24F58691-403C-4BC6-9F3E-F6C4FAAC6567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23" name="TextBox 5822">
          <a:extLst>
            <a:ext uri="{FF2B5EF4-FFF2-40B4-BE49-F238E27FC236}">
              <a16:creationId xmlns:a16="http://schemas.microsoft.com/office/drawing/2014/main" id="{86465C30-B44B-4E24-846F-5AA8936BE0A4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24" name="TextBox 5823">
          <a:extLst>
            <a:ext uri="{FF2B5EF4-FFF2-40B4-BE49-F238E27FC236}">
              <a16:creationId xmlns:a16="http://schemas.microsoft.com/office/drawing/2014/main" id="{20E25BB8-42AE-4A7D-925A-23682D2618CF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25" name="TextBox 5824">
          <a:extLst>
            <a:ext uri="{FF2B5EF4-FFF2-40B4-BE49-F238E27FC236}">
              <a16:creationId xmlns:a16="http://schemas.microsoft.com/office/drawing/2014/main" id="{0C4DEF8C-D1C1-46E7-81C7-F2089D6B2C9F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26" name="TextBox 5825">
          <a:extLst>
            <a:ext uri="{FF2B5EF4-FFF2-40B4-BE49-F238E27FC236}">
              <a16:creationId xmlns:a16="http://schemas.microsoft.com/office/drawing/2014/main" id="{0B20B260-D445-4D2E-8064-E30BF3DD05CA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27" name="TextBox 5826">
          <a:extLst>
            <a:ext uri="{FF2B5EF4-FFF2-40B4-BE49-F238E27FC236}">
              <a16:creationId xmlns:a16="http://schemas.microsoft.com/office/drawing/2014/main" id="{423DDB4A-891A-41CE-A995-8B75B5B50EDB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28" name="TextBox 5827">
          <a:extLst>
            <a:ext uri="{FF2B5EF4-FFF2-40B4-BE49-F238E27FC236}">
              <a16:creationId xmlns:a16="http://schemas.microsoft.com/office/drawing/2014/main" id="{D900996E-A54B-4EEC-896C-57F7DA97F0A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29" name="TextBox 5828">
          <a:extLst>
            <a:ext uri="{FF2B5EF4-FFF2-40B4-BE49-F238E27FC236}">
              <a16:creationId xmlns:a16="http://schemas.microsoft.com/office/drawing/2014/main" id="{A8C0DD44-9F81-4A83-801A-799268FB41C8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30" name="TextBox 5829">
          <a:extLst>
            <a:ext uri="{FF2B5EF4-FFF2-40B4-BE49-F238E27FC236}">
              <a16:creationId xmlns:a16="http://schemas.microsoft.com/office/drawing/2014/main" id="{2C4C71C5-F52B-4A77-91D1-E2E024ED6C9B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31" name="TextBox 5830">
          <a:extLst>
            <a:ext uri="{FF2B5EF4-FFF2-40B4-BE49-F238E27FC236}">
              <a16:creationId xmlns:a16="http://schemas.microsoft.com/office/drawing/2014/main" id="{B7FC5240-7D0A-46A1-999A-F947553E342A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32" name="TextBox 5831">
          <a:extLst>
            <a:ext uri="{FF2B5EF4-FFF2-40B4-BE49-F238E27FC236}">
              <a16:creationId xmlns:a16="http://schemas.microsoft.com/office/drawing/2014/main" id="{F5CE1EDB-50E1-4489-B352-AE7571CA9796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33" name="TextBox 5832">
          <a:extLst>
            <a:ext uri="{FF2B5EF4-FFF2-40B4-BE49-F238E27FC236}">
              <a16:creationId xmlns:a16="http://schemas.microsoft.com/office/drawing/2014/main" id="{6DA499C1-BC8A-4C3F-B852-2807B6B3275C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34" name="TextBox 5833">
          <a:extLst>
            <a:ext uri="{FF2B5EF4-FFF2-40B4-BE49-F238E27FC236}">
              <a16:creationId xmlns:a16="http://schemas.microsoft.com/office/drawing/2014/main" id="{EA599A02-74E0-4FE2-B534-E01D97F15266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35" name="TextBox 5834">
          <a:extLst>
            <a:ext uri="{FF2B5EF4-FFF2-40B4-BE49-F238E27FC236}">
              <a16:creationId xmlns:a16="http://schemas.microsoft.com/office/drawing/2014/main" id="{20F10896-FD1B-400A-874E-E8DC76A39124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36" name="TextBox 5835">
          <a:extLst>
            <a:ext uri="{FF2B5EF4-FFF2-40B4-BE49-F238E27FC236}">
              <a16:creationId xmlns:a16="http://schemas.microsoft.com/office/drawing/2014/main" id="{323CEB55-9A5C-4EC2-9DF1-753D3C0A8CD5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37" name="TextBox 5836">
          <a:extLst>
            <a:ext uri="{FF2B5EF4-FFF2-40B4-BE49-F238E27FC236}">
              <a16:creationId xmlns:a16="http://schemas.microsoft.com/office/drawing/2014/main" id="{A29D661A-5BD4-4443-ADBD-D5A538429A93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38" name="TextBox 5837">
          <a:extLst>
            <a:ext uri="{FF2B5EF4-FFF2-40B4-BE49-F238E27FC236}">
              <a16:creationId xmlns:a16="http://schemas.microsoft.com/office/drawing/2014/main" id="{C9952ACF-C8AA-4A71-9000-C3A8353F7CDC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39" name="TextBox 5838">
          <a:extLst>
            <a:ext uri="{FF2B5EF4-FFF2-40B4-BE49-F238E27FC236}">
              <a16:creationId xmlns:a16="http://schemas.microsoft.com/office/drawing/2014/main" id="{07B245D8-F7C9-49B5-8C2E-7BACE463798E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40" name="TextBox 5839">
          <a:extLst>
            <a:ext uri="{FF2B5EF4-FFF2-40B4-BE49-F238E27FC236}">
              <a16:creationId xmlns:a16="http://schemas.microsoft.com/office/drawing/2014/main" id="{A0040530-DCF0-41E0-ADD4-2259926CB104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41" name="TextBox 5840">
          <a:extLst>
            <a:ext uri="{FF2B5EF4-FFF2-40B4-BE49-F238E27FC236}">
              <a16:creationId xmlns:a16="http://schemas.microsoft.com/office/drawing/2014/main" id="{ABA7D825-1D7E-4EBB-A3DE-05EC44E3669E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42" name="TextBox 5841">
          <a:extLst>
            <a:ext uri="{FF2B5EF4-FFF2-40B4-BE49-F238E27FC236}">
              <a16:creationId xmlns:a16="http://schemas.microsoft.com/office/drawing/2014/main" id="{CF505BEE-1333-43DB-8ECF-CC2F8DE21127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43" name="TextBox 5842">
          <a:extLst>
            <a:ext uri="{FF2B5EF4-FFF2-40B4-BE49-F238E27FC236}">
              <a16:creationId xmlns:a16="http://schemas.microsoft.com/office/drawing/2014/main" id="{24279A83-3082-4668-AB88-169D38249E4F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44" name="TextBox 5843">
          <a:extLst>
            <a:ext uri="{FF2B5EF4-FFF2-40B4-BE49-F238E27FC236}">
              <a16:creationId xmlns:a16="http://schemas.microsoft.com/office/drawing/2014/main" id="{B02CC32B-6EF5-4704-8F41-9C99316E0E42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45" name="TextBox 5844">
          <a:extLst>
            <a:ext uri="{FF2B5EF4-FFF2-40B4-BE49-F238E27FC236}">
              <a16:creationId xmlns:a16="http://schemas.microsoft.com/office/drawing/2014/main" id="{D2583689-32CE-425E-9BDF-27FD283076C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46" name="TextBox 5845">
          <a:extLst>
            <a:ext uri="{FF2B5EF4-FFF2-40B4-BE49-F238E27FC236}">
              <a16:creationId xmlns:a16="http://schemas.microsoft.com/office/drawing/2014/main" id="{B1AA9E57-51A9-4E26-BC24-390067A7577B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47" name="TextBox 5846">
          <a:extLst>
            <a:ext uri="{FF2B5EF4-FFF2-40B4-BE49-F238E27FC236}">
              <a16:creationId xmlns:a16="http://schemas.microsoft.com/office/drawing/2014/main" id="{A5BFAADC-CD69-4F3C-A669-9951C68C74CA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48" name="TextBox 5847">
          <a:extLst>
            <a:ext uri="{FF2B5EF4-FFF2-40B4-BE49-F238E27FC236}">
              <a16:creationId xmlns:a16="http://schemas.microsoft.com/office/drawing/2014/main" id="{DFC00D42-171E-447C-8EB4-FEDA49D12A2F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49" name="TextBox 5848">
          <a:extLst>
            <a:ext uri="{FF2B5EF4-FFF2-40B4-BE49-F238E27FC236}">
              <a16:creationId xmlns:a16="http://schemas.microsoft.com/office/drawing/2014/main" id="{CE63E25F-1329-4693-BADE-F91BCC7B6112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50" name="TextBox 5849">
          <a:extLst>
            <a:ext uri="{FF2B5EF4-FFF2-40B4-BE49-F238E27FC236}">
              <a16:creationId xmlns:a16="http://schemas.microsoft.com/office/drawing/2014/main" id="{38E23B60-17FB-472F-8827-164317426FCB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51" name="TextBox 5850">
          <a:extLst>
            <a:ext uri="{FF2B5EF4-FFF2-40B4-BE49-F238E27FC236}">
              <a16:creationId xmlns:a16="http://schemas.microsoft.com/office/drawing/2014/main" id="{E569C6B8-BAC3-4FDC-A3BF-390EAC528985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52" name="TextBox 5851">
          <a:extLst>
            <a:ext uri="{FF2B5EF4-FFF2-40B4-BE49-F238E27FC236}">
              <a16:creationId xmlns:a16="http://schemas.microsoft.com/office/drawing/2014/main" id="{8C33529B-15BA-4EFC-81BA-569D52C829F1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53" name="TextBox 5852">
          <a:extLst>
            <a:ext uri="{FF2B5EF4-FFF2-40B4-BE49-F238E27FC236}">
              <a16:creationId xmlns:a16="http://schemas.microsoft.com/office/drawing/2014/main" id="{62A7AFA9-955E-4A85-84E3-933BF05CA13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54" name="TextBox 5853">
          <a:extLst>
            <a:ext uri="{FF2B5EF4-FFF2-40B4-BE49-F238E27FC236}">
              <a16:creationId xmlns:a16="http://schemas.microsoft.com/office/drawing/2014/main" id="{FE3B4DA7-4DC1-4F17-AB80-C08AF915F2B2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55" name="TextBox 5854">
          <a:extLst>
            <a:ext uri="{FF2B5EF4-FFF2-40B4-BE49-F238E27FC236}">
              <a16:creationId xmlns:a16="http://schemas.microsoft.com/office/drawing/2014/main" id="{7A335A2E-3E77-4490-8016-9F793B64810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56" name="TextBox 5855">
          <a:extLst>
            <a:ext uri="{FF2B5EF4-FFF2-40B4-BE49-F238E27FC236}">
              <a16:creationId xmlns:a16="http://schemas.microsoft.com/office/drawing/2014/main" id="{D6A502B0-104E-4529-84E8-719C7D9DBFEC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57" name="TextBox 5856">
          <a:extLst>
            <a:ext uri="{FF2B5EF4-FFF2-40B4-BE49-F238E27FC236}">
              <a16:creationId xmlns:a16="http://schemas.microsoft.com/office/drawing/2014/main" id="{932A0968-8E10-47B0-A604-3F9F0951E830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58" name="TextBox 5857">
          <a:extLst>
            <a:ext uri="{FF2B5EF4-FFF2-40B4-BE49-F238E27FC236}">
              <a16:creationId xmlns:a16="http://schemas.microsoft.com/office/drawing/2014/main" id="{86A08D1E-DC22-45D0-8223-85A13D5879F4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59" name="TextBox 5858">
          <a:extLst>
            <a:ext uri="{FF2B5EF4-FFF2-40B4-BE49-F238E27FC236}">
              <a16:creationId xmlns:a16="http://schemas.microsoft.com/office/drawing/2014/main" id="{AD654114-C6DC-4BE5-A28B-DE16FF6A1E2D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60" name="TextBox 5859">
          <a:extLst>
            <a:ext uri="{FF2B5EF4-FFF2-40B4-BE49-F238E27FC236}">
              <a16:creationId xmlns:a16="http://schemas.microsoft.com/office/drawing/2014/main" id="{2B4CCE53-00F1-4FA9-A426-CAC9F1640762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61" name="TextBox 5860">
          <a:extLst>
            <a:ext uri="{FF2B5EF4-FFF2-40B4-BE49-F238E27FC236}">
              <a16:creationId xmlns:a16="http://schemas.microsoft.com/office/drawing/2014/main" id="{8E8678BB-39E0-499C-817C-39779D100426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62" name="TextBox 5861">
          <a:extLst>
            <a:ext uri="{FF2B5EF4-FFF2-40B4-BE49-F238E27FC236}">
              <a16:creationId xmlns:a16="http://schemas.microsoft.com/office/drawing/2014/main" id="{0B4176F5-4ECB-44C9-A22B-813F0DAD7BF1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63" name="TextBox 5862">
          <a:extLst>
            <a:ext uri="{FF2B5EF4-FFF2-40B4-BE49-F238E27FC236}">
              <a16:creationId xmlns:a16="http://schemas.microsoft.com/office/drawing/2014/main" id="{50F9BE84-8AD5-477F-AFD6-E469CDCC2A3F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64" name="TextBox 5863">
          <a:extLst>
            <a:ext uri="{FF2B5EF4-FFF2-40B4-BE49-F238E27FC236}">
              <a16:creationId xmlns:a16="http://schemas.microsoft.com/office/drawing/2014/main" id="{CD14A17C-9D14-4834-86B7-0C106FD36320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65" name="TextBox 5864">
          <a:extLst>
            <a:ext uri="{FF2B5EF4-FFF2-40B4-BE49-F238E27FC236}">
              <a16:creationId xmlns:a16="http://schemas.microsoft.com/office/drawing/2014/main" id="{A516C0E1-EA63-4A90-BEFF-6F857F547E4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66" name="TextBox 5865">
          <a:extLst>
            <a:ext uri="{FF2B5EF4-FFF2-40B4-BE49-F238E27FC236}">
              <a16:creationId xmlns:a16="http://schemas.microsoft.com/office/drawing/2014/main" id="{1EEC9900-40FF-4D98-9D3D-59607E91A079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67" name="TextBox 5866">
          <a:extLst>
            <a:ext uri="{FF2B5EF4-FFF2-40B4-BE49-F238E27FC236}">
              <a16:creationId xmlns:a16="http://schemas.microsoft.com/office/drawing/2014/main" id="{FFC4F3C8-7D8C-435F-B408-0B96B20A48B5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68" name="TextBox 5867">
          <a:extLst>
            <a:ext uri="{FF2B5EF4-FFF2-40B4-BE49-F238E27FC236}">
              <a16:creationId xmlns:a16="http://schemas.microsoft.com/office/drawing/2014/main" id="{2097E7F2-5946-462F-9A77-9DD9051DC85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69" name="TextBox 5868">
          <a:extLst>
            <a:ext uri="{FF2B5EF4-FFF2-40B4-BE49-F238E27FC236}">
              <a16:creationId xmlns:a16="http://schemas.microsoft.com/office/drawing/2014/main" id="{89EA4A8B-0AC3-4E90-B4E4-A1DE616B1016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70" name="TextBox 5869">
          <a:extLst>
            <a:ext uri="{FF2B5EF4-FFF2-40B4-BE49-F238E27FC236}">
              <a16:creationId xmlns:a16="http://schemas.microsoft.com/office/drawing/2014/main" id="{61471250-46EA-4A4D-8F49-39BDEFB50869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71" name="TextBox 5870">
          <a:extLst>
            <a:ext uri="{FF2B5EF4-FFF2-40B4-BE49-F238E27FC236}">
              <a16:creationId xmlns:a16="http://schemas.microsoft.com/office/drawing/2014/main" id="{E3A36321-B3C4-42B6-A209-427011C2BA63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72" name="TextBox 5871">
          <a:extLst>
            <a:ext uri="{FF2B5EF4-FFF2-40B4-BE49-F238E27FC236}">
              <a16:creationId xmlns:a16="http://schemas.microsoft.com/office/drawing/2014/main" id="{B3A60E39-A7B8-42AF-AA25-23311BA5C219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73" name="TextBox 5872">
          <a:extLst>
            <a:ext uri="{FF2B5EF4-FFF2-40B4-BE49-F238E27FC236}">
              <a16:creationId xmlns:a16="http://schemas.microsoft.com/office/drawing/2014/main" id="{9A92EF2A-582C-4080-84FF-C46D4FBA181D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74" name="TextBox 5873">
          <a:extLst>
            <a:ext uri="{FF2B5EF4-FFF2-40B4-BE49-F238E27FC236}">
              <a16:creationId xmlns:a16="http://schemas.microsoft.com/office/drawing/2014/main" id="{D63A31B8-AD20-4243-96EA-BC846D91477A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75" name="TextBox 5874">
          <a:extLst>
            <a:ext uri="{FF2B5EF4-FFF2-40B4-BE49-F238E27FC236}">
              <a16:creationId xmlns:a16="http://schemas.microsoft.com/office/drawing/2014/main" id="{A95C8C84-AFE9-4116-85D8-D809CD6F21F6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76" name="TextBox 5875">
          <a:extLst>
            <a:ext uri="{FF2B5EF4-FFF2-40B4-BE49-F238E27FC236}">
              <a16:creationId xmlns:a16="http://schemas.microsoft.com/office/drawing/2014/main" id="{B0AFE99F-7E3D-4EC4-AD19-A8A656380D7F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77" name="TextBox 5876">
          <a:extLst>
            <a:ext uri="{FF2B5EF4-FFF2-40B4-BE49-F238E27FC236}">
              <a16:creationId xmlns:a16="http://schemas.microsoft.com/office/drawing/2014/main" id="{39D9B606-340A-497A-9973-688E9436CD4A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78" name="TextBox 5877">
          <a:extLst>
            <a:ext uri="{FF2B5EF4-FFF2-40B4-BE49-F238E27FC236}">
              <a16:creationId xmlns:a16="http://schemas.microsoft.com/office/drawing/2014/main" id="{51A70096-8D75-4D9B-A497-068FB452FF2C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79" name="TextBox 5878">
          <a:extLst>
            <a:ext uri="{FF2B5EF4-FFF2-40B4-BE49-F238E27FC236}">
              <a16:creationId xmlns:a16="http://schemas.microsoft.com/office/drawing/2014/main" id="{A87BFBAA-65CB-4352-A15C-052DF86E784E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80" name="TextBox 5879">
          <a:extLst>
            <a:ext uri="{FF2B5EF4-FFF2-40B4-BE49-F238E27FC236}">
              <a16:creationId xmlns:a16="http://schemas.microsoft.com/office/drawing/2014/main" id="{C7836BAF-E6C2-4CF6-BC0A-0B55E9175629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81" name="TextBox 5880">
          <a:extLst>
            <a:ext uri="{FF2B5EF4-FFF2-40B4-BE49-F238E27FC236}">
              <a16:creationId xmlns:a16="http://schemas.microsoft.com/office/drawing/2014/main" id="{C6700E3D-E017-4996-BA88-7E5E1E0F726F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82" name="TextBox 5881">
          <a:extLst>
            <a:ext uri="{FF2B5EF4-FFF2-40B4-BE49-F238E27FC236}">
              <a16:creationId xmlns:a16="http://schemas.microsoft.com/office/drawing/2014/main" id="{8F98AAA7-A070-41B0-AF62-B86B830B27C8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83" name="TextBox 5882">
          <a:extLst>
            <a:ext uri="{FF2B5EF4-FFF2-40B4-BE49-F238E27FC236}">
              <a16:creationId xmlns:a16="http://schemas.microsoft.com/office/drawing/2014/main" id="{55046D93-883C-4BE7-8F50-FB028092F945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84" name="TextBox 5883">
          <a:extLst>
            <a:ext uri="{FF2B5EF4-FFF2-40B4-BE49-F238E27FC236}">
              <a16:creationId xmlns:a16="http://schemas.microsoft.com/office/drawing/2014/main" id="{187536B4-A1E7-438C-A2DB-AA4AEF2759F9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85" name="TextBox 5884">
          <a:extLst>
            <a:ext uri="{FF2B5EF4-FFF2-40B4-BE49-F238E27FC236}">
              <a16:creationId xmlns:a16="http://schemas.microsoft.com/office/drawing/2014/main" id="{875C39F1-0C03-4DF4-8F28-4C5DAFB76C78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86" name="TextBox 5885">
          <a:extLst>
            <a:ext uri="{FF2B5EF4-FFF2-40B4-BE49-F238E27FC236}">
              <a16:creationId xmlns:a16="http://schemas.microsoft.com/office/drawing/2014/main" id="{89AE3D1A-DC76-4184-9D68-A52A258981E6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87" name="TextBox 5886">
          <a:extLst>
            <a:ext uri="{FF2B5EF4-FFF2-40B4-BE49-F238E27FC236}">
              <a16:creationId xmlns:a16="http://schemas.microsoft.com/office/drawing/2014/main" id="{55B0152D-B367-4EBC-BE5A-28C84472E83E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88" name="TextBox 5887">
          <a:extLst>
            <a:ext uri="{FF2B5EF4-FFF2-40B4-BE49-F238E27FC236}">
              <a16:creationId xmlns:a16="http://schemas.microsoft.com/office/drawing/2014/main" id="{F587F0A9-133E-4E53-B2BD-9DBA2E33DE55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89" name="TextBox 5888">
          <a:extLst>
            <a:ext uri="{FF2B5EF4-FFF2-40B4-BE49-F238E27FC236}">
              <a16:creationId xmlns:a16="http://schemas.microsoft.com/office/drawing/2014/main" id="{F65C8627-C9E1-4593-A529-E3A15C596B06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90" name="TextBox 5889">
          <a:extLst>
            <a:ext uri="{FF2B5EF4-FFF2-40B4-BE49-F238E27FC236}">
              <a16:creationId xmlns:a16="http://schemas.microsoft.com/office/drawing/2014/main" id="{89118CAD-12F4-4C67-9FEA-FB3588EB4FF9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91" name="TextBox 5890">
          <a:extLst>
            <a:ext uri="{FF2B5EF4-FFF2-40B4-BE49-F238E27FC236}">
              <a16:creationId xmlns:a16="http://schemas.microsoft.com/office/drawing/2014/main" id="{25D6EDC2-6FE0-4FE1-A5A7-1A8887938815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92" name="TextBox 5891">
          <a:extLst>
            <a:ext uri="{FF2B5EF4-FFF2-40B4-BE49-F238E27FC236}">
              <a16:creationId xmlns:a16="http://schemas.microsoft.com/office/drawing/2014/main" id="{122D3AD6-A668-4022-AAB5-46A437F1C7C7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93" name="TextBox 5892">
          <a:extLst>
            <a:ext uri="{FF2B5EF4-FFF2-40B4-BE49-F238E27FC236}">
              <a16:creationId xmlns:a16="http://schemas.microsoft.com/office/drawing/2014/main" id="{698C225C-2AA1-429A-95A1-855F03E4360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94" name="TextBox 5893">
          <a:extLst>
            <a:ext uri="{FF2B5EF4-FFF2-40B4-BE49-F238E27FC236}">
              <a16:creationId xmlns:a16="http://schemas.microsoft.com/office/drawing/2014/main" id="{540FC2E2-DA9D-49B6-88CD-E1328C83DF63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95" name="TextBox 5894">
          <a:extLst>
            <a:ext uri="{FF2B5EF4-FFF2-40B4-BE49-F238E27FC236}">
              <a16:creationId xmlns:a16="http://schemas.microsoft.com/office/drawing/2014/main" id="{8DAD632D-9780-43B9-B0FF-A3EE8629ABF2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96" name="TextBox 5895">
          <a:extLst>
            <a:ext uri="{FF2B5EF4-FFF2-40B4-BE49-F238E27FC236}">
              <a16:creationId xmlns:a16="http://schemas.microsoft.com/office/drawing/2014/main" id="{E70362AC-3B20-428B-A9DB-AC666501C5BF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97" name="TextBox 5896">
          <a:extLst>
            <a:ext uri="{FF2B5EF4-FFF2-40B4-BE49-F238E27FC236}">
              <a16:creationId xmlns:a16="http://schemas.microsoft.com/office/drawing/2014/main" id="{19DEFD3B-8989-4C92-80DD-83BCE51C9EB2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98" name="TextBox 5897">
          <a:extLst>
            <a:ext uri="{FF2B5EF4-FFF2-40B4-BE49-F238E27FC236}">
              <a16:creationId xmlns:a16="http://schemas.microsoft.com/office/drawing/2014/main" id="{44916EA0-DC6D-49A3-898F-2C1301FF2886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99" name="TextBox 5898">
          <a:extLst>
            <a:ext uri="{FF2B5EF4-FFF2-40B4-BE49-F238E27FC236}">
              <a16:creationId xmlns:a16="http://schemas.microsoft.com/office/drawing/2014/main" id="{250D6110-E7A4-468E-AD23-86937C639BA8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00" name="TextBox 5899">
          <a:extLst>
            <a:ext uri="{FF2B5EF4-FFF2-40B4-BE49-F238E27FC236}">
              <a16:creationId xmlns:a16="http://schemas.microsoft.com/office/drawing/2014/main" id="{8DF6301D-A81F-4125-8030-DCAC85CF680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01" name="TextBox 5900">
          <a:extLst>
            <a:ext uri="{FF2B5EF4-FFF2-40B4-BE49-F238E27FC236}">
              <a16:creationId xmlns:a16="http://schemas.microsoft.com/office/drawing/2014/main" id="{F6F85E45-935B-47C2-9EB4-4871665E1407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02" name="TextBox 5901">
          <a:extLst>
            <a:ext uri="{FF2B5EF4-FFF2-40B4-BE49-F238E27FC236}">
              <a16:creationId xmlns:a16="http://schemas.microsoft.com/office/drawing/2014/main" id="{860B7F9A-53AA-4796-B650-A4E97DFDB859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03" name="TextBox 5902">
          <a:extLst>
            <a:ext uri="{FF2B5EF4-FFF2-40B4-BE49-F238E27FC236}">
              <a16:creationId xmlns:a16="http://schemas.microsoft.com/office/drawing/2014/main" id="{BDCBAD9A-75F7-4AEB-8C2D-D6B133781F3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04" name="TextBox 5903">
          <a:extLst>
            <a:ext uri="{FF2B5EF4-FFF2-40B4-BE49-F238E27FC236}">
              <a16:creationId xmlns:a16="http://schemas.microsoft.com/office/drawing/2014/main" id="{3AE7167C-D9ED-4D86-B339-7A48CCA48B44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05" name="TextBox 5904">
          <a:extLst>
            <a:ext uri="{FF2B5EF4-FFF2-40B4-BE49-F238E27FC236}">
              <a16:creationId xmlns:a16="http://schemas.microsoft.com/office/drawing/2014/main" id="{C603EAD2-3620-45A8-82ED-722135375B5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06" name="TextBox 5905">
          <a:extLst>
            <a:ext uri="{FF2B5EF4-FFF2-40B4-BE49-F238E27FC236}">
              <a16:creationId xmlns:a16="http://schemas.microsoft.com/office/drawing/2014/main" id="{D3931E3F-8BCD-42A9-A9F9-75DC895C900D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07" name="TextBox 5906">
          <a:extLst>
            <a:ext uri="{FF2B5EF4-FFF2-40B4-BE49-F238E27FC236}">
              <a16:creationId xmlns:a16="http://schemas.microsoft.com/office/drawing/2014/main" id="{4CA67438-EA21-4BBF-9E9A-D409F82A7D2C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08" name="TextBox 5907">
          <a:extLst>
            <a:ext uri="{FF2B5EF4-FFF2-40B4-BE49-F238E27FC236}">
              <a16:creationId xmlns:a16="http://schemas.microsoft.com/office/drawing/2014/main" id="{E0447E49-E8B2-4397-BB36-DEC226F5265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09" name="TextBox 5908">
          <a:extLst>
            <a:ext uri="{FF2B5EF4-FFF2-40B4-BE49-F238E27FC236}">
              <a16:creationId xmlns:a16="http://schemas.microsoft.com/office/drawing/2014/main" id="{BD7A0594-FF14-4D30-A028-8223821D8CF4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10" name="TextBox 5909">
          <a:extLst>
            <a:ext uri="{FF2B5EF4-FFF2-40B4-BE49-F238E27FC236}">
              <a16:creationId xmlns:a16="http://schemas.microsoft.com/office/drawing/2014/main" id="{65EA2A65-F0B9-436F-A184-48F398A9357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11" name="TextBox 5910">
          <a:extLst>
            <a:ext uri="{FF2B5EF4-FFF2-40B4-BE49-F238E27FC236}">
              <a16:creationId xmlns:a16="http://schemas.microsoft.com/office/drawing/2014/main" id="{33194807-8DB4-41F0-90B6-1F7340B4B77B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12" name="TextBox 5911">
          <a:extLst>
            <a:ext uri="{FF2B5EF4-FFF2-40B4-BE49-F238E27FC236}">
              <a16:creationId xmlns:a16="http://schemas.microsoft.com/office/drawing/2014/main" id="{4835C1E6-60A2-4111-AEBA-6EC8036E60D5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13" name="TextBox 5912">
          <a:extLst>
            <a:ext uri="{FF2B5EF4-FFF2-40B4-BE49-F238E27FC236}">
              <a16:creationId xmlns:a16="http://schemas.microsoft.com/office/drawing/2014/main" id="{67C25335-7BAE-456E-AED6-520AA9ABA748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14" name="TextBox 5913">
          <a:extLst>
            <a:ext uri="{FF2B5EF4-FFF2-40B4-BE49-F238E27FC236}">
              <a16:creationId xmlns:a16="http://schemas.microsoft.com/office/drawing/2014/main" id="{60CB51EE-4997-4C35-9318-55BAE021A97F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15" name="TextBox 5914">
          <a:extLst>
            <a:ext uri="{FF2B5EF4-FFF2-40B4-BE49-F238E27FC236}">
              <a16:creationId xmlns:a16="http://schemas.microsoft.com/office/drawing/2014/main" id="{E1F63E0E-9B5C-4C08-A7EE-279B29920EE9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16" name="TextBox 5915">
          <a:extLst>
            <a:ext uri="{FF2B5EF4-FFF2-40B4-BE49-F238E27FC236}">
              <a16:creationId xmlns:a16="http://schemas.microsoft.com/office/drawing/2014/main" id="{728966C9-6BA9-4085-AB9D-2DE4A129CD4D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17" name="TextBox 5916">
          <a:extLst>
            <a:ext uri="{FF2B5EF4-FFF2-40B4-BE49-F238E27FC236}">
              <a16:creationId xmlns:a16="http://schemas.microsoft.com/office/drawing/2014/main" id="{03A283E3-2327-422F-9573-823B656E6380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18" name="TextBox 5917">
          <a:extLst>
            <a:ext uri="{FF2B5EF4-FFF2-40B4-BE49-F238E27FC236}">
              <a16:creationId xmlns:a16="http://schemas.microsoft.com/office/drawing/2014/main" id="{186010AC-29E5-4A2C-B85B-7B66934E2124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19" name="TextBox 5918">
          <a:extLst>
            <a:ext uri="{FF2B5EF4-FFF2-40B4-BE49-F238E27FC236}">
              <a16:creationId xmlns:a16="http://schemas.microsoft.com/office/drawing/2014/main" id="{31518D35-3060-4171-AFFB-4B99BA5C227B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20" name="TextBox 5919">
          <a:extLst>
            <a:ext uri="{FF2B5EF4-FFF2-40B4-BE49-F238E27FC236}">
              <a16:creationId xmlns:a16="http://schemas.microsoft.com/office/drawing/2014/main" id="{B9F039E5-222E-42B4-8771-A543A206FBE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21" name="TextBox 5920">
          <a:extLst>
            <a:ext uri="{FF2B5EF4-FFF2-40B4-BE49-F238E27FC236}">
              <a16:creationId xmlns:a16="http://schemas.microsoft.com/office/drawing/2014/main" id="{931AAA9E-5980-4700-B469-EB05096AC34B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22" name="TextBox 5921">
          <a:extLst>
            <a:ext uri="{FF2B5EF4-FFF2-40B4-BE49-F238E27FC236}">
              <a16:creationId xmlns:a16="http://schemas.microsoft.com/office/drawing/2014/main" id="{DA2310F3-15A6-435C-99D3-71104ACDD659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23" name="TextBox 5922">
          <a:extLst>
            <a:ext uri="{FF2B5EF4-FFF2-40B4-BE49-F238E27FC236}">
              <a16:creationId xmlns:a16="http://schemas.microsoft.com/office/drawing/2014/main" id="{DC832F13-4836-4621-888D-5E319517C94F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24" name="TextBox 5923">
          <a:extLst>
            <a:ext uri="{FF2B5EF4-FFF2-40B4-BE49-F238E27FC236}">
              <a16:creationId xmlns:a16="http://schemas.microsoft.com/office/drawing/2014/main" id="{BFF13C5D-B0CB-4725-BE4F-B66D2957C630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25" name="TextBox 5924">
          <a:extLst>
            <a:ext uri="{FF2B5EF4-FFF2-40B4-BE49-F238E27FC236}">
              <a16:creationId xmlns:a16="http://schemas.microsoft.com/office/drawing/2014/main" id="{9EB12813-81C9-41D9-A1D5-5878A5DAA37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26" name="TextBox 5925">
          <a:extLst>
            <a:ext uri="{FF2B5EF4-FFF2-40B4-BE49-F238E27FC236}">
              <a16:creationId xmlns:a16="http://schemas.microsoft.com/office/drawing/2014/main" id="{AC08262D-8958-47CB-AA91-30814788ACBC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27" name="TextBox 5926">
          <a:extLst>
            <a:ext uri="{FF2B5EF4-FFF2-40B4-BE49-F238E27FC236}">
              <a16:creationId xmlns:a16="http://schemas.microsoft.com/office/drawing/2014/main" id="{968E3142-8AEB-435D-82EB-D0F0847EA4F0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28" name="TextBox 5927">
          <a:extLst>
            <a:ext uri="{FF2B5EF4-FFF2-40B4-BE49-F238E27FC236}">
              <a16:creationId xmlns:a16="http://schemas.microsoft.com/office/drawing/2014/main" id="{5FF23208-293E-41CF-9223-2C7963F7F305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29" name="TextBox 5928">
          <a:extLst>
            <a:ext uri="{FF2B5EF4-FFF2-40B4-BE49-F238E27FC236}">
              <a16:creationId xmlns:a16="http://schemas.microsoft.com/office/drawing/2014/main" id="{DB344C56-ED21-4464-BAC4-76027AF16C01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30" name="TextBox 5929">
          <a:extLst>
            <a:ext uri="{FF2B5EF4-FFF2-40B4-BE49-F238E27FC236}">
              <a16:creationId xmlns:a16="http://schemas.microsoft.com/office/drawing/2014/main" id="{E1F6DB1C-B555-4056-BF15-BB2976934F3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31" name="TextBox 5930">
          <a:extLst>
            <a:ext uri="{FF2B5EF4-FFF2-40B4-BE49-F238E27FC236}">
              <a16:creationId xmlns:a16="http://schemas.microsoft.com/office/drawing/2014/main" id="{DB49DCF9-44DC-47D1-BEFF-E025DA510A41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32" name="TextBox 5931">
          <a:extLst>
            <a:ext uri="{FF2B5EF4-FFF2-40B4-BE49-F238E27FC236}">
              <a16:creationId xmlns:a16="http://schemas.microsoft.com/office/drawing/2014/main" id="{D2517D9E-4E11-426B-9B5A-DE3A7BD750EC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33" name="TextBox 5932">
          <a:extLst>
            <a:ext uri="{FF2B5EF4-FFF2-40B4-BE49-F238E27FC236}">
              <a16:creationId xmlns:a16="http://schemas.microsoft.com/office/drawing/2014/main" id="{B4820E8C-CF0F-4006-A364-EF59DB39306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34" name="TextBox 5933">
          <a:extLst>
            <a:ext uri="{FF2B5EF4-FFF2-40B4-BE49-F238E27FC236}">
              <a16:creationId xmlns:a16="http://schemas.microsoft.com/office/drawing/2014/main" id="{F4B48044-1194-4DF0-8806-7EBB8F164CFB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35" name="TextBox 5934">
          <a:extLst>
            <a:ext uri="{FF2B5EF4-FFF2-40B4-BE49-F238E27FC236}">
              <a16:creationId xmlns:a16="http://schemas.microsoft.com/office/drawing/2014/main" id="{ADDBCD2E-D1B6-478D-B7CD-A96335649A0E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36" name="TextBox 5935">
          <a:extLst>
            <a:ext uri="{FF2B5EF4-FFF2-40B4-BE49-F238E27FC236}">
              <a16:creationId xmlns:a16="http://schemas.microsoft.com/office/drawing/2014/main" id="{B8D2BDAE-DDAC-4DDC-803C-AAE768AADF8E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37" name="TextBox 5936">
          <a:extLst>
            <a:ext uri="{FF2B5EF4-FFF2-40B4-BE49-F238E27FC236}">
              <a16:creationId xmlns:a16="http://schemas.microsoft.com/office/drawing/2014/main" id="{0B3A2E27-F075-4EB2-BDE0-670E10EC2762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38" name="TextBox 5937">
          <a:extLst>
            <a:ext uri="{FF2B5EF4-FFF2-40B4-BE49-F238E27FC236}">
              <a16:creationId xmlns:a16="http://schemas.microsoft.com/office/drawing/2014/main" id="{5A71799D-E42F-4DD4-BCB9-DE4D806C3A62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39" name="TextBox 5938">
          <a:extLst>
            <a:ext uri="{FF2B5EF4-FFF2-40B4-BE49-F238E27FC236}">
              <a16:creationId xmlns:a16="http://schemas.microsoft.com/office/drawing/2014/main" id="{E5DEF105-1B9C-4B5A-9357-FA8222FB972D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40" name="TextBox 5939">
          <a:extLst>
            <a:ext uri="{FF2B5EF4-FFF2-40B4-BE49-F238E27FC236}">
              <a16:creationId xmlns:a16="http://schemas.microsoft.com/office/drawing/2014/main" id="{BA9762A6-F481-4B31-9DBF-7179A8E3C07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41" name="TextBox 5940">
          <a:extLst>
            <a:ext uri="{FF2B5EF4-FFF2-40B4-BE49-F238E27FC236}">
              <a16:creationId xmlns:a16="http://schemas.microsoft.com/office/drawing/2014/main" id="{AC44CC07-872E-4EBD-9DED-A772577C507C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42" name="TextBox 5941">
          <a:extLst>
            <a:ext uri="{FF2B5EF4-FFF2-40B4-BE49-F238E27FC236}">
              <a16:creationId xmlns:a16="http://schemas.microsoft.com/office/drawing/2014/main" id="{428A5F42-08BE-4D33-A6AA-07E9065B4246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43" name="TextBox 5942">
          <a:extLst>
            <a:ext uri="{FF2B5EF4-FFF2-40B4-BE49-F238E27FC236}">
              <a16:creationId xmlns:a16="http://schemas.microsoft.com/office/drawing/2014/main" id="{3DF91F48-0823-40EC-AFAA-CADBC360F602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44" name="TextBox 5943">
          <a:extLst>
            <a:ext uri="{FF2B5EF4-FFF2-40B4-BE49-F238E27FC236}">
              <a16:creationId xmlns:a16="http://schemas.microsoft.com/office/drawing/2014/main" id="{8DA9D9B2-AEC5-4063-8336-41F91E011BC8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45" name="TextBox 5944">
          <a:extLst>
            <a:ext uri="{FF2B5EF4-FFF2-40B4-BE49-F238E27FC236}">
              <a16:creationId xmlns:a16="http://schemas.microsoft.com/office/drawing/2014/main" id="{C64DD073-083A-45A7-BA9F-E5C1D60EDC9C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46" name="TextBox 5945">
          <a:extLst>
            <a:ext uri="{FF2B5EF4-FFF2-40B4-BE49-F238E27FC236}">
              <a16:creationId xmlns:a16="http://schemas.microsoft.com/office/drawing/2014/main" id="{6213A5E4-6C44-4A37-B91F-31F03FBC9095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47" name="TextBox 5946">
          <a:extLst>
            <a:ext uri="{FF2B5EF4-FFF2-40B4-BE49-F238E27FC236}">
              <a16:creationId xmlns:a16="http://schemas.microsoft.com/office/drawing/2014/main" id="{6D6DC9AE-5F2F-427D-86D2-530375CE31AE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48" name="TextBox 5947">
          <a:extLst>
            <a:ext uri="{FF2B5EF4-FFF2-40B4-BE49-F238E27FC236}">
              <a16:creationId xmlns:a16="http://schemas.microsoft.com/office/drawing/2014/main" id="{5519FBBC-9567-4E54-B211-E6F3C21E662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49" name="TextBox 5948">
          <a:extLst>
            <a:ext uri="{FF2B5EF4-FFF2-40B4-BE49-F238E27FC236}">
              <a16:creationId xmlns:a16="http://schemas.microsoft.com/office/drawing/2014/main" id="{DAB19AA7-90CD-45B0-B192-33B77BC5B41B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50" name="TextBox 5949">
          <a:extLst>
            <a:ext uri="{FF2B5EF4-FFF2-40B4-BE49-F238E27FC236}">
              <a16:creationId xmlns:a16="http://schemas.microsoft.com/office/drawing/2014/main" id="{D1B02B88-0A4D-4855-A6D2-5196CC25770A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51" name="TextBox 5950">
          <a:extLst>
            <a:ext uri="{FF2B5EF4-FFF2-40B4-BE49-F238E27FC236}">
              <a16:creationId xmlns:a16="http://schemas.microsoft.com/office/drawing/2014/main" id="{AC95B3FA-6399-48FE-965F-394604F3158B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52" name="TextBox 5951">
          <a:extLst>
            <a:ext uri="{FF2B5EF4-FFF2-40B4-BE49-F238E27FC236}">
              <a16:creationId xmlns:a16="http://schemas.microsoft.com/office/drawing/2014/main" id="{54C1ABDC-D6A6-4B09-A037-FABEEADED1FE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53" name="TextBox 5952">
          <a:extLst>
            <a:ext uri="{FF2B5EF4-FFF2-40B4-BE49-F238E27FC236}">
              <a16:creationId xmlns:a16="http://schemas.microsoft.com/office/drawing/2014/main" id="{6A2FC284-9788-4C70-94D4-28EA8F8F9DED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54" name="TextBox 5953">
          <a:extLst>
            <a:ext uri="{FF2B5EF4-FFF2-40B4-BE49-F238E27FC236}">
              <a16:creationId xmlns:a16="http://schemas.microsoft.com/office/drawing/2014/main" id="{46586D7D-F562-4A7C-A413-A28F81483124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55" name="TextBox 5954">
          <a:extLst>
            <a:ext uri="{FF2B5EF4-FFF2-40B4-BE49-F238E27FC236}">
              <a16:creationId xmlns:a16="http://schemas.microsoft.com/office/drawing/2014/main" id="{D86BC254-1DD7-4244-AD73-512931EA1046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56" name="TextBox 5955">
          <a:extLst>
            <a:ext uri="{FF2B5EF4-FFF2-40B4-BE49-F238E27FC236}">
              <a16:creationId xmlns:a16="http://schemas.microsoft.com/office/drawing/2014/main" id="{1DB6C3B4-D0D6-4BF2-9278-F4F9D1B4B240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57" name="TextBox 5956">
          <a:extLst>
            <a:ext uri="{FF2B5EF4-FFF2-40B4-BE49-F238E27FC236}">
              <a16:creationId xmlns:a16="http://schemas.microsoft.com/office/drawing/2014/main" id="{AF68CC35-3C3D-4A2D-B206-0529B680BB00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58" name="TextBox 5957">
          <a:extLst>
            <a:ext uri="{FF2B5EF4-FFF2-40B4-BE49-F238E27FC236}">
              <a16:creationId xmlns:a16="http://schemas.microsoft.com/office/drawing/2014/main" id="{8CFD2292-9DA8-49AA-8FE1-10309A7B0D6B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59" name="TextBox 5958">
          <a:extLst>
            <a:ext uri="{FF2B5EF4-FFF2-40B4-BE49-F238E27FC236}">
              <a16:creationId xmlns:a16="http://schemas.microsoft.com/office/drawing/2014/main" id="{19415458-C521-4D3A-973A-527BC0E147CC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60" name="TextBox 5959">
          <a:extLst>
            <a:ext uri="{FF2B5EF4-FFF2-40B4-BE49-F238E27FC236}">
              <a16:creationId xmlns:a16="http://schemas.microsoft.com/office/drawing/2014/main" id="{DFD2C088-A2B5-4EDA-9A19-89242287C19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61" name="TextBox 5960">
          <a:extLst>
            <a:ext uri="{FF2B5EF4-FFF2-40B4-BE49-F238E27FC236}">
              <a16:creationId xmlns:a16="http://schemas.microsoft.com/office/drawing/2014/main" id="{92BBD7E1-62F2-40B1-AA92-35EEAC0E97ED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62" name="TextBox 5961">
          <a:extLst>
            <a:ext uri="{FF2B5EF4-FFF2-40B4-BE49-F238E27FC236}">
              <a16:creationId xmlns:a16="http://schemas.microsoft.com/office/drawing/2014/main" id="{DD923ED3-81C9-4F99-A6D5-104A8252F98F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63" name="TextBox 5962">
          <a:extLst>
            <a:ext uri="{FF2B5EF4-FFF2-40B4-BE49-F238E27FC236}">
              <a16:creationId xmlns:a16="http://schemas.microsoft.com/office/drawing/2014/main" id="{2FA0D0C4-4FDA-4AD4-97D5-4C40311B5ED2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64" name="TextBox 5963">
          <a:extLst>
            <a:ext uri="{FF2B5EF4-FFF2-40B4-BE49-F238E27FC236}">
              <a16:creationId xmlns:a16="http://schemas.microsoft.com/office/drawing/2014/main" id="{C44E7B78-DB28-40D8-B0B3-4324A67F81BC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65" name="TextBox 5964">
          <a:extLst>
            <a:ext uri="{FF2B5EF4-FFF2-40B4-BE49-F238E27FC236}">
              <a16:creationId xmlns:a16="http://schemas.microsoft.com/office/drawing/2014/main" id="{B236E8D2-F373-4176-B9C6-79A5E7840D0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66" name="TextBox 5965">
          <a:extLst>
            <a:ext uri="{FF2B5EF4-FFF2-40B4-BE49-F238E27FC236}">
              <a16:creationId xmlns:a16="http://schemas.microsoft.com/office/drawing/2014/main" id="{63428B0B-7720-4836-9D52-F4A8C2A0DAFE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67" name="TextBox 5966">
          <a:extLst>
            <a:ext uri="{FF2B5EF4-FFF2-40B4-BE49-F238E27FC236}">
              <a16:creationId xmlns:a16="http://schemas.microsoft.com/office/drawing/2014/main" id="{51561D99-21F7-40B1-BEFF-44997FBE5280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68" name="TextBox 5967">
          <a:extLst>
            <a:ext uri="{FF2B5EF4-FFF2-40B4-BE49-F238E27FC236}">
              <a16:creationId xmlns:a16="http://schemas.microsoft.com/office/drawing/2014/main" id="{0068EFC1-5969-4F46-B1B6-8FD87E448F6D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69" name="TextBox 5968">
          <a:extLst>
            <a:ext uri="{FF2B5EF4-FFF2-40B4-BE49-F238E27FC236}">
              <a16:creationId xmlns:a16="http://schemas.microsoft.com/office/drawing/2014/main" id="{5349BAEE-0F92-4F06-B642-E7BBD9865041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70" name="TextBox 5969">
          <a:extLst>
            <a:ext uri="{FF2B5EF4-FFF2-40B4-BE49-F238E27FC236}">
              <a16:creationId xmlns:a16="http://schemas.microsoft.com/office/drawing/2014/main" id="{8C484A84-F056-4644-9437-78463C906148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71" name="TextBox 5970">
          <a:extLst>
            <a:ext uri="{FF2B5EF4-FFF2-40B4-BE49-F238E27FC236}">
              <a16:creationId xmlns:a16="http://schemas.microsoft.com/office/drawing/2014/main" id="{6E0CECF2-4755-4315-A2EB-3D313AD06C78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72" name="TextBox 5971">
          <a:extLst>
            <a:ext uri="{FF2B5EF4-FFF2-40B4-BE49-F238E27FC236}">
              <a16:creationId xmlns:a16="http://schemas.microsoft.com/office/drawing/2014/main" id="{BFB1456F-8167-4790-BD27-AD0CD6B87F7C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73" name="TextBox 5972">
          <a:extLst>
            <a:ext uri="{FF2B5EF4-FFF2-40B4-BE49-F238E27FC236}">
              <a16:creationId xmlns:a16="http://schemas.microsoft.com/office/drawing/2014/main" id="{57A18760-D38A-4DF5-BBF3-15825243594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74" name="TextBox 5973">
          <a:extLst>
            <a:ext uri="{FF2B5EF4-FFF2-40B4-BE49-F238E27FC236}">
              <a16:creationId xmlns:a16="http://schemas.microsoft.com/office/drawing/2014/main" id="{9BA62B9D-A1EB-4B5C-B1AB-49C8995FAC03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75" name="TextBox 5974">
          <a:extLst>
            <a:ext uri="{FF2B5EF4-FFF2-40B4-BE49-F238E27FC236}">
              <a16:creationId xmlns:a16="http://schemas.microsoft.com/office/drawing/2014/main" id="{374C621A-06B9-42A1-8940-353F85223B6F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76" name="TextBox 5975">
          <a:extLst>
            <a:ext uri="{FF2B5EF4-FFF2-40B4-BE49-F238E27FC236}">
              <a16:creationId xmlns:a16="http://schemas.microsoft.com/office/drawing/2014/main" id="{03D87A93-D784-49AA-A7CE-4366119B3815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77" name="TextBox 5976">
          <a:extLst>
            <a:ext uri="{FF2B5EF4-FFF2-40B4-BE49-F238E27FC236}">
              <a16:creationId xmlns:a16="http://schemas.microsoft.com/office/drawing/2014/main" id="{E0C77610-761B-4FAA-944C-17F76CB99D1D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78" name="TextBox 5977">
          <a:extLst>
            <a:ext uri="{FF2B5EF4-FFF2-40B4-BE49-F238E27FC236}">
              <a16:creationId xmlns:a16="http://schemas.microsoft.com/office/drawing/2014/main" id="{1E28E7B8-A605-4105-950C-514E1011448C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79" name="TextBox 5978">
          <a:extLst>
            <a:ext uri="{FF2B5EF4-FFF2-40B4-BE49-F238E27FC236}">
              <a16:creationId xmlns:a16="http://schemas.microsoft.com/office/drawing/2014/main" id="{38D1F19E-205B-4575-BB4C-B19E36FCC45E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80" name="TextBox 5979">
          <a:extLst>
            <a:ext uri="{FF2B5EF4-FFF2-40B4-BE49-F238E27FC236}">
              <a16:creationId xmlns:a16="http://schemas.microsoft.com/office/drawing/2014/main" id="{60B15DED-5CA1-43A2-9B61-030D0193AE3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81" name="TextBox 5980">
          <a:extLst>
            <a:ext uri="{FF2B5EF4-FFF2-40B4-BE49-F238E27FC236}">
              <a16:creationId xmlns:a16="http://schemas.microsoft.com/office/drawing/2014/main" id="{E7DB66E1-D7B9-4FC5-AE9D-16BC71B0E271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82" name="TextBox 5981">
          <a:extLst>
            <a:ext uri="{FF2B5EF4-FFF2-40B4-BE49-F238E27FC236}">
              <a16:creationId xmlns:a16="http://schemas.microsoft.com/office/drawing/2014/main" id="{B8AEC598-7E29-4EA2-BD90-310A71BB0C1C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83" name="TextBox 5982">
          <a:extLst>
            <a:ext uri="{FF2B5EF4-FFF2-40B4-BE49-F238E27FC236}">
              <a16:creationId xmlns:a16="http://schemas.microsoft.com/office/drawing/2014/main" id="{6A61BB27-67B2-4AFA-B71B-B9EFCFD5385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84" name="TextBox 5983">
          <a:extLst>
            <a:ext uri="{FF2B5EF4-FFF2-40B4-BE49-F238E27FC236}">
              <a16:creationId xmlns:a16="http://schemas.microsoft.com/office/drawing/2014/main" id="{45172EF3-2BCB-48DB-B834-1CC3B1714B03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85" name="TextBox 5984">
          <a:extLst>
            <a:ext uri="{FF2B5EF4-FFF2-40B4-BE49-F238E27FC236}">
              <a16:creationId xmlns:a16="http://schemas.microsoft.com/office/drawing/2014/main" id="{C26C09E2-6943-4432-82BA-5CA37D57CAFE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86" name="TextBox 5985">
          <a:extLst>
            <a:ext uri="{FF2B5EF4-FFF2-40B4-BE49-F238E27FC236}">
              <a16:creationId xmlns:a16="http://schemas.microsoft.com/office/drawing/2014/main" id="{B34D605E-8A83-4737-86DF-88126B33849D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87" name="TextBox 5986">
          <a:extLst>
            <a:ext uri="{FF2B5EF4-FFF2-40B4-BE49-F238E27FC236}">
              <a16:creationId xmlns:a16="http://schemas.microsoft.com/office/drawing/2014/main" id="{10626F3D-8E74-472A-BB1C-99F57E68053A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88" name="TextBox 5987">
          <a:extLst>
            <a:ext uri="{FF2B5EF4-FFF2-40B4-BE49-F238E27FC236}">
              <a16:creationId xmlns:a16="http://schemas.microsoft.com/office/drawing/2014/main" id="{5C6E91ED-7D88-4A44-902B-DC65EA685FE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89" name="TextBox 5988">
          <a:extLst>
            <a:ext uri="{FF2B5EF4-FFF2-40B4-BE49-F238E27FC236}">
              <a16:creationId xmlns:a16="http://schemas.microsoft.com/office/drawing/2014/main" id="{E2EDB5F6-E196-4273-AF2D-44AE5511D8A4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90" name="TextBox 5989">
          <a:extLst>
            <a:ext uri="{FF2B5EF4-FFF2-40B4-BE49-F238E27FC236}">
              <a16:creationId xmlns:a16="http://schemas.microsoft.com/office/drawing/2014/main" id="{EDB4E07F-A3AE-41F6-A681-8A2AB8947B8D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91" name="TextBox 5990">
          <a:extLst>
            <a:ext uri="{FF2B5EF4-FFF2-40B4-BE49-F238E27FC236}">
              <a16:creationId xmlns:a16="http://schemas.microsoft.com/office/drawing/2014/main" id="{DFD4FC12-494A-4B32-B073-7ECB1D727125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92" name="TextBox 5991">
          <a:extLst>
            <a:ext uri="{FF2B5EF4-FFF2-40B4-BE49-F238E27FC236}">
              <a16:creationId xmlns:a16="http://schemas.microsoft.com/office/drawing/2014/main" id="{35EB3CBB-DB56-48E6-BDBC-71380C470117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93" name="TextBox 5992">
          <a:extLst>
            <a:ext uri="{FF2B5EF4-FFF2-40B4-BE49-F238E27FC236}">
              <a16:creationId xmlns:a16="http://schemas.microsoft.com/office/drawing/2014/main" id="{7D387B30-D68E-49CA-92EF-4BA5B0A8A786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94" name="TextBox 5993">
          <a:extLst>
            <a:ext uri="{FF2B5EF4-FFF2-40B4-BE49-F238E27FC236}">
              <a16:creationId xmlns:a16="http://schemas.microsoft.com/office/drawing/2014/main" id="{83214D0F-69A2-436F-BA79-A4FDC12C3787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95" name="TextBox 5994">
          <a:extLst>
            <a:ext uri="{FF2B5EF4-FFF2-40B4-BE49-F238E27FC236}">
              <a16:creationId xmlns:a16="http://schemas.microsoft.com/office/drawing/2014/main" id="{6FDC55B1-FC91-42B7-8F1C-FB554A789996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96" name="TextBox 5995">
          <a:extLst>
            <a:ext uri="{FF2B5EF4-FFF2-40B4-BE49-F238E27FC236}">
              <a16:creationId xmlns:a16="http://schemas.microsoft.com/office/drawing/2014/main" id="{ABD228C3-3755-45D6-B2CF-7323AE1869B8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97" name="TextBox 5996">
          <a:extLst>
            <a:ext uri="{FF2B5EF4-FFF2-40B4-BE49-F238E27FC236}">
              <a16:creationId xmlns:a16="http://schemas.microsoft.com/office/drawing/2014/main" id="{868CB51C-4007-490D-87D0-B083DAE58DEE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98" name="TextBox 5997">
          <a:extLst>
            <a:ext uri="{FF2B5EF4-FFF2-40B4-BE49-F238E27FC236}">
              <a16:creationId xmlns:a16="http://schemas.microsoft.com/office/drawing/2014/main" id="{4B935BA1-8027-471B-9F1C-E62A7DFC784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99" name="TextBox 5998">
          <a:extLst>
            <a:ext uri="{FF2B5EF4-FFF2-40B4-BE49-F238E27FC236}">
              <a16:creationId xmlns:a16="http://schemas.microsoft.com/office/drawing/2014/main" id="{7CC20E5F-59D5-4AB2-BDF6-8F4C8635F63F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6000" name="TextBox 5999">
          <a:extLst>
            <a:ext uri="{FF2B5EF4-FFF2-40B4-BE49-F238E27FC236}">
              <a16:creationId xmlns:a16="http://schemas.microsoft.com/office/drawing/2014/main" id="{5525984A-275B-441F-8B94-FCA9A776ECD4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6001" name="TextBox 6000">
          <a:extLst>
            <a:ext uri="{FF2B5EF4-FFF2-40B4-BE49-F238E27FC236}">
              <a16:creationId xmlns:a16="http://schemas.microsoft.com/office/drawing/2014/main" id="{5D06633B-E83C-41D2-8D7B-B4AAA785156D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6002" name="TextBox 6001">
          <a:extLst>
            <a:ext uri="{FF2B5EF4-FFF2-40B4-BE49-F238E27FC236}">
              <a16:creationId xmlns:a16="http://schemas.microsoft.com/office/drawing/2014/main" id="{81016C98-54C2-4AFB-ACCD-4598D22FC245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6003" name="TextBox 6002">
          <a:extLst>
            <a:ext uri="{FF2B5EF4-FFF2-40B4-BE49-F238E27FC236}">
              <a16:creationId xmlns:a16="http://schemas.microsoft.com/office/drawing/2014/main" id="{3A3D2A08-7DC2-4A97-818B-C168AC9D8CF8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6004" name="TextBox 6003">
          <a:extLst>
            <a:ext uri="{FF2B5EF4-FFF2-40B4-BE49-F238E27FC236}">
              <a16:creationId xmlns:a16="http://schemas.microsoft.com/office/drawing/2014/main" id="{728AE7FB-49DF-4A3D-B452-0AD14804D3B2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6005" name="TextBox 6004">
          <a:extLst>
            <a:ext uri="{FF2B5EF4-FFF2-40B4-BE49-F238E27FC236}">
              <a16:creationId xmlns:a16="http://schemas.microsoft.com/office/drawing/2014/main" id="{EE847854-ED9F-4645-B584-C20D5EF51CAE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6006" name="TextBox 6005">
          <a:extLst>
            <a:ext uri="{FF2B5EF4-FFF2-40B4-BE49-F238E27FC236}">
              <a16:creationId xmlns:a16="http://schemas.microsoft.com/office/drawing/2014/main" id="{229FC231-141D-4C35-B943-328B7AB913A3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6007" name="TextBox 6006">
          <a:extLst>
            <a:ext uri="{FF2B5EF4-FFF2-40B4-BE49-F238E27FC236}">
              <a16:creationId xmlns:a16="http://schemas.microsoft.com/office/drawing/2014/main" id="{73CE6A77-4A88-4483-8E06-ED00B97CC14F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6008" name="TextBox 6007">
          <a:extLst>
            <a:ext uri="{FF2B5EF4-FFF2-40B4-BE49-F238E27FC236}">
              <a16:creationId xmlns:a16="http://schemas.microsoft.com/office/drawing/2014/main" id="{835AC6D1-16A6-43D4-9A1A-779D289255AD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6009" name="TextBox 6008">
          <a:extLst>
            <a:ext uri="{FF2B5EF4-FFF2-40B4-BE49-F238E27FC236}">
              <a16:creationId xmlns:a16="http://schemas.microsoft.com/office/drawing/2014/main" id="{639BF825-37FD-4404-9A71-5C8DAA96302C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6010" name="TextBox 6009">
          <a:extLst>
            <a:ext uri="{FF2B5EF4-FFF2-40B4-BE49-F238E27FC236}">
              <a16:creationId xmlns:a16="http://schemas.microsoft.com/office/drawing/2014/main" id="{2CD52106-0EBF-4176-AA9A-8F1A3E940BCC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6011" name="TextBox 6010">
          <a:extLst>
            <a:ext uri="{FF2B5EF4-FFF2-40B4-BE49-F238E27FC236}">
              <a16:creationId xmlns:a16="http://schemas.microsoft.com/office/drawing/2014/main" id="{36F7960E-CEAF-49BD-81D2-FC34988C86B0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12" name="TextBox 6011">
          <a:extLst>
            <a:ext uri="{FF2B5EF4-FFF2-40B4-BE49-F238E27FC236}">
              <a16:creationId xmlns:a16="http://schemas.microsoft.com/office/drawing/2014/main" id="{102929C5-BCFB-4256-834C-3C926685094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13" name="TextBox 6012">
          <a:extLst>
            <a:ext uri="{FF2B5EF4-FFF2-40B4-BE49-F238E27FC236}">
              <a16:creationId xmlns:a16="http://schemas.microsoft.com/office/drawing/2014/main" id="{54631E1D-DA2E-4BA9-BB1E-AD0215699F4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14" name="TextBox 6013">
          <a:extLst>
            <a:ext uri="{FF2B5EF4-FFF2-40B4-BE49-F238E27FC236}">
              <a16:creationId xmlns:a16="http://schemas.microsoft.com/office/drawing/2014/main" id="{0EF208D1-6A1F-47C0-A17B-ED4647AA12D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15" name="TextBox 6014">
          <a:extLst>
            <a:ext uri="{FF2B5EF4-FFF2-40B4-BE49-F238E27FC236}">
              <a16:creationId xmlns:a16="http://schemas.microsoft.com/office/drawing/2014/main" id="{59D6A1C2-131A-4DE3-AA77-A91C2966FBA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16" name="TextBox 6015">
          <a:extLst>
            <a:ext uri="{FF2B5EF4-FFF2-40B4-BE49-F238E27FC236}">
              <a16:creationId xmlns:a16="http://schemas.microsoft.com/office/drawing/2014/main" id="{5DDF11B9-6708-4D4B-AB66-CBAC2212697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17" name="TextBox 6016">
          <a:extLst>
            <a:ext uri="{FF2B5EF4-FFF2-40B4-BE49-F238E27FC236}">
              <a16:creationId xmlns:a16="http://schemas.microsoft.com/office/drawing/2014/main" id="{D86A3169-BF21-4E0C-B3FF-3A5361AEDF5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18" name="TextBox 6017">
          <a:extLst>
            <a:ext uri="{FF2B5EF4-FFF2-40B4-BE49-F238E27FC236}">
              <a16:creationId xmlns:a16="http://schemas.microsoft.com/office/drawing/2014/main" id="{F764F394-7C4B-4420-AE28-29B87EF4459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19" name="TextBox 6018">
          <a:extLst>
            <a:ext uri="{FF2B5EF4-FFF2-40B4-BE49-F238E27FC236}">
              <a16:creationId xmlns:a16="http://schemas.microsoft.com/office/drawing/2014/main" id="{AE6E20C9-332F-428D-8B36-7320FD6BEC1F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20" name="TextBox 6019">
          <a:extLst>
            <a:ext uri="{FF2B5EF4-FFF2-40B4-BE49-F238E27FC236}">
              <a16:creationId xmlns:a16="http://schemas.microsoft.com/office/drawing/2014/main" id="{D27DD2BC-A1B1-4A34-9A14-E9E61A88AA8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21" name="TextBox 6020">
          <a:extLst>
            <a:ext uri="{FF2B5EF4-FFF2-40B4-BE49-F238E27FC236}">
              <a16:creationId xmlns:a16="http://schemas.microsoft.com/office/drawing/2014/main" id="{F25CEE63-10A2-4151-BE06-F57D14ABE11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22" name="TextBox 6021">
          <a:extLst>
            <a:ext uri="{FF2B5EF4-FFF2-40B4-BE49-F238E27FC236}">
              <a16:creationId xmlns:a16="http://schemas.microsoft.com/office/drawing/2014/main" id="{D1D4C3B8-C16A-4986-8C63-B5CBC52444DC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23" name="TextBox 6022">
          <a:extLst>
            <a:ext uri="{FF2B5EF4-FFF2-40B4-BE49-F238E27FC236}">
              <a16:creationId xmlns:a16="http://schemas.microsoft.com/office/drawing/2014/main" id="{DC6871B2-FCD4-4E93-AD25-75F9AC0922B1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24" name="TextBox 6023">
          <a:extLst>
            <a:ext uri="{FF2B5EF4-FFF2-40B4-BE49-F238E27FC236}">
              <a16:creationId xmlns:a16="http://schemas.microsoft.com/office/drawing/2014/main" id="{4B75F0DD-4241-4FCE-BCA0-B94B6BBE58D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25" name="TextBox 6024">
          <a:extLst>
            <a:ext uri="{FF2B5EF4-FFF2-40B4-BE49-F238E27FC236}">
              <a16:creationId xmlns:a16="http://schemas.microsoft.com/office/drawing/2014/main" id="{287B53AD-3F6E-4B57-9D64-6EA30BFB0F2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26" name="TextBox 6025">
          <a:extLst>
            <a:ext uri="{FF2B5EF4-FFF2-40B4-BE49-F238E27FC236}">
              <a16:creationId xmlns:a16="http://schemas.microsoft.com/office/drawing/2014/main" id="{B580AB85-D9BE-4259-BE68-7D8AFD689FB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27" name="TextBox 6026">
          <a:extLst>
            <a:ext uri="{FF2B5EF4-FFF2-40B4-BE49-F238E27FC236}">
              <a16:creationId xmlns:a16="http://schemas.microsoft.com/office/drawing/2014/main" id="{5638C418-BFAE-41DD-A611-9D4F2D167F8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28" name="TextBox 6027">
          <a:extLst>
            <a:ext uri="{FF2B5EF4-FFF2-40B4-BE49-F238E27FC236}">
              <a16:creationId xmlns:a16="http://schemas.microsoft.com/office/drawing/2014/main" id="{2B4A92F1-0FC6-41EB-9B8D-F32370CD0B93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29" name="TextBox 6028">
          <a:extLst>
            <a:ext uri="{FF2B5EF4-FFF2-40B4-BE49-F238E27FC236}">
              <a16:creationId xmlns:a16="http://schemas.microsoft.com/office/drawing/2014/main" id="{EC90B618-101C-4BE5-9787-681549E4CFDC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30" name="TextBox 6029">
          <a:extLst>
            <a:ext uri="{FF2B5EF4-FFF2-40B4-BE49-F238E27FC236}">
              <a16:creationId xmlns:a16="http://schemas.microsoft.com/office/drawing/2014/main" id="{FCF7E31E-E763-4E11-9A15-2BEAD888120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31" name="TextBox 6030">
          <a:extLst>
            <a:ext uri="{FF2B5EF4-FFF2-40B4-BE49-F238E27FC236}">
              <a16:creationId xmlns:a16="http://schemas.microsoft.com/office/drawing/2014/main" id="{A6D3464D-9D9B-42A6-9636-72DD746CD140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32" name="TextBox 6031">
          <a:extLst>
            <a:ext uri="{FF2B5EF4-FFF2-40B4-BE49-F238E27FC236}">
              <a16:creationId xmlns:a16="http://schemas.microsoft.com/office/drawing/2014/main" id="{9755370A-D82B-41C0-91CF-187A4D5FE5D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33" name="TextBox 6032">
          <a:extLst>
            <a:ext uri="{FF2B5EF4-FFF2-40B4-BE49-F238E27FC236}">
              <a16:creationId xmlns:a16="http://schemas.microsoft.com/office/drawing/2014/main" id="{BF83B72A-9AC7-4FA9-BF66-560C8E2511FF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34" name="TextBox 6033">
          <a:extLst>
            <a:ext uri="{FF2B5EF4-FFF2-40B4-BE49-F238E27FC236}">
              <a16:creationId xmlns:a16="http://schemas.microsoft.com/office/drawing/2014/main" id="{250ACEE4-C274-455A-85CE-622BAC0AB1FC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35" name="TextBox 6034">
          <a:extLst>
            <a:ext uri="{FF2B5EF4-FFF2-40B4-BE49-F238E27FC236}">
              <a16:creationId xmlns:a16="http://schemas.microsoft.com/office/drawing/2014/main" id="{DC0EB79C-5489-49AD-9DC6-8E9B57C7B92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36" name="TextBox 6035">
          <a:extLst>
            <a:ext uri="{FF2B5EF4-FFF2-40B4-BE49-F238E27FC236}">
              <a16:creationId xmlns:a16="http://schemas.microsoft.com/office/drawing/2014/main" id="{DC446FD9-85E0-4FC3-B9EE-1F372C545DA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37" name="TextBox 6036">
          <a:extLst>
            <a:ext uri="{FF2B5EF4-FFF2-40B4-BE49-F238E27FC236}">
              <a16:creationId xmlns:a16="http://schemas.microsoft.com/office/drawing/2014/main" id="{9C9F99EF-F431-4B63-98D1-29882F0F4F2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38" name="TextBox 6037">
          <a:extLst>
            <a:ext uri="{FF2B5EF4-FFF2-40B4-BE49-F238E27FC236}">
              <a16:creationId xmlns:a16="http://schemas.microsoft.com/office/drawing/2014/main" id="{DCC2FAD6-FB0A-40E1-A01A-730C33C5000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39" name="TextBox 6038">
          <a:extLst>
            <a:ext uri="{FF2B5EF4-FFF2-40B4-BE49-F238E27FC236}">
              <a16:creationId xmlns:a16="http://schemas.microsoft.com/office/drawing/2014/main" id="{3903F3EF-CCA5-413B-957C-528CDE0FC01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40" name="TextBox 6039">
          <a:extLst>
            <a:ext uri="{FF2B5EF4-FFF2-40B4-BE49-F238E27FC236}">
              <a16:creationId xmlns:a16="http://schemas.microsoft.com/office/drawing/2014/main" id="{1DE93910-DEAF-4F07-A36C-79D8F65CB3FF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41" name="TextBox 6040">
          <a:extLst>
            <a:ext uri="{FF2B5EF4-FFF2-40B4-BE49-F238E27FC236}">
              <a16:creationId xmlns:a16="http://schemas.microsoft.com/office/drawing/2014/main" id="{CFD333BE-4536-431B-A4E9-6AFB1CD3335F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42" name="TextBox 6041">
          <a:extLst>
            <a:ext uri="{FF2B5EF4-FFF2-40B4-BE49-F238E27FC236}">
              <a16:creationId xmlns:a16="http://schemas.microsoft.com/office/drawing/2014/main" id="{FC80734F-79E5-4A35-B0C5-2180AA04008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43" name="TextBox 6042">
          <a:extLst>
            <a:ext uri="{FF2B5EF4-FFF2-40B4-BE49-F238E27FC236}">
              <a16:creationId xmlns:a16="http://schemas.microsoft.com/office/drawing/2014/main" id="{171CDE0B-31F3-44CA-AA77-463960579F9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44" name="TextBox 6043">
          <a:extLst>
            <a:ext uri="{FF2B5EF4-FFF2-40B4-BE49-F238E27FC236}">
              <a16:creationId xmlns:a16="http://schemas.microsoft.com/office/drawing/2014/main" id="{7B113571-D9AF-414A-A597-BDDCAEE34EF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45" name="TextBox 6044">
          <a:extLst>
            <a:ext uri="{FF2B5EF4-FFF2-40B4-BE49-F238E27FC236}">
              <a16:creationId xmlns:a16="http://schemas.microsoft.com/office/drawing/2014/main" id="{26B67DD4-2318-4AB0-A619-15859BC9013F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46" name="TextBox 6045">
          <a:extLst>
            <a:ext uri="{FF2B5EF4-FFF2-40B4-BE49-F238E27FC236}">
              <a16:creationId xmlns:a16="http://schemas.microsoft.com/office/drawing/2014/main" id="{F28728CC-E034-4A66-8050-626A442FD461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47" name="TextBox 6046">
          <a:extLst>
            <a:ext uri="{FF2B5EF4-FFF2-40B4-BE49-F238E27FC236}">
              <a16:creationId xmlns:a16="http://schemas.microsoft.com/office/drawing/2014/main" id="{AD5A8A0C-D279-46A0-AA17-1B72D3D1EF5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48" name="TextBox 6047">
          <a:extLst>
            <a:ext uri="{FF2B5EF4-FFF2-40B4-BE49-F238E27FC236}">
              <a16:creationId xmlns:a16="http://schemas.microsoft.com/office/drawing/2014/main" id="{3F87E4D7-E40F-4C2F-A824-6796C73CC96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49" name="TextBox 6048">
          <a:extLst>
            <a:ext uri="{FF2B5EF4-FFF2-40B4-BE49-F238E27FC236}">
              <a16:creationId xmlns:a16="http://schemas.microsoft.com/office/drawing/2014/main" id="{B2D1673D-734F-4BA2-8FEF-C54F9CAE7E1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50" name="TextBox 6049">
          <a:extLst>
            <a:ext uri="{FF2B5EF4-FFF2-40B4-BE49-F238E27FC236}">
              <a16:creationId xmlns:a16="http://schemas.microsoft.com/office/drawing/2014/main" id="{87D76A4F-A34F-4216-9A55-26428BB6BBB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51" name="TextBox 6050">
          <a:extLst>
            <a:ext uri="{FF2B5EF4-FFF2-40B4-BE49-F238E27FC236}">
              <a16:creationId xmlns:a16="http://schemas.microsoft.com/office/drawing/2014/main" id="{C0B0A652-D30A-4891-9F7E-EA4AD1F9132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52" name="TextBox 6051">
          <a:extLst>
            <a:ext uri="{FF2B5EF4-FFF2-40B4-BE49-F238E27FC236}">
              <a16:creationId xmlns:a16="http://schemas.microsoft.com/office/drawing/2014/main" id="{C5CE0FCC-4E60-4023-93FA-689E7DBA3D6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53" name="TextBox 6052">
          <a:extLst>
            <a:ext uri="{FF2B5EF4-FFF2-40B4-BE49-F238E27FC236}">
              <a16:creationId xmlns:a16="http://schemas.microsoft.com/office/drawing/2014/main" id="{2FA3BEC1-140B-4078-9A63-1FAF04E6544C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54" name="TextBox 6053">
          <a:extLst>
            <a:ext uri="{FF2B5EF4-FFF2-40B4-BE49-F238E27FC236}">
              <a16:creationId xmlns:a16="http://schemas.microsoft.com/office/drawing/2014/main" id="{2CA0AEFC-9DA9-4A4F-BEEE-81FA0323532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55" name="TextBox 6054">
          <a:extLst>
            <a:ext uri="{FF2B5EF4-FFF2-40B4-BE49-F238E27FC236}">
              <a16:creationId xmlns:a16="http://schemas.microsoft.com/office/drawing/2014/main" id="{B73166DF-E957-414D-846C-60F082EA7FB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56" name="TextBox 6055">
          <a:extLst>
            <a:ext uri="{FF2B5EF4-FFF2-40B4-BE49-F238E27FC236}">
              <a16:creationId xmlns:a16="http://schemas.microsoft.com/office/drawing/2014/main" id="{ADD0C69D-B30D-4A29-883C-CA2C9ED3E6AD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57" name="TextBox 6056">
          <a:extLst>
            <a:ext uri="{FF2B5EF4-FFF2-40B4-BE49-F238E27FC236}">
              <a16:creationId xmlns:a16="http://schemas.microsoft.com/office/drawing/2014/main" id="{E8D0B841-7175-462F-8C6C-01432AF92AD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58" name="TextBox 6057">
          <a:extLst>
            <a:ext uri="{FF2B5EF4-FFF2-40B4-BE49-F238E27FC236}">
              <a16:creationId xmlns:a16="http://schemas.microsoft.com/office/drawing/2014/main" id="{AA1DFAA5-9F2F-49EF-A1DF-5F696B2498F9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59" name="TextBox 6058">
          <a:extLst>
            <a:ext uri="{FF2B5EF4-FFF2-40B4-BE49-F238E27FC236}">
              <a16:creationId xmlns:a16="http://schemas.microsoft.com/office/drawing/2014/main" id="{44066AB2-FBBF-4887-95FB-2710F42D476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60" name="TextBox 6059">
          <a:extLst>
            <a:ext uri="{FF2B5EF4-FFF2-40B4-BE49-F238E27FC236}">
              <a16:creationId xmlns:a16="http://schemas.microsoft.com/office/drawing/2014/main" id="{9019A38A-AE46-4DDC-B073-8F5FDE4FFE91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61" name="TextBox 6060">
          <a:extLst>
            <a:ext uri="{FF2B5EF4-FFF2-40B4-BE49-F238E27FC236}">
              <a16:creationId xmlns:a16="http://schemas.microsoft.com/office/drawing/2014/main" id="{9461A904-61F3-4707-B875-1E19E532506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62" name="TextBox 6061">
          <a:extLst>
            <a:ext uri="{FF2B5EF4-FFF2-40B4-BE49-F238E27FC236}">
              <a16:creationId xmlns:a16="http://schemas.microsoft.com/office/drawing/2014/main" id="{195506F3-1B98-4BEB-A267-659A67F9841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63" name="TextBox 6062">
          <a:extLst>
            <a:ext uri="{FF2B5EF4-FFF2-40B4-BE49-F238E27FC236}">
              <a16:creationId xmlns:a16="http://schemas.microsoft.com/office/drawing/2014/main" id="{7909E4E7-5B12-41C0-9571-04D434DB93F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64" name="TextBox 6063">
          <a:extLst>
            <a:ext uri="{FF2B5EF4-FFF2-40B4-BE49-F238E27FC236}">
              <a16:creationId xmlns:a16="http://schemas.microsoft.com/office/drawing/2014/main" id="{82D004F2-B48D-4DA6-91F6-60CCA99D20B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65" name="TextBox 6064">
          <a:extLst>
            <a:ext uri="{FF2B5EF4-FFF2-40B4-BE49-F238E27FC236}">
              <a16:creationId xmlns:a16="http://schemas.microsoft.com/office/drawing/2014/main" id="{61C3601D-1B46-43BA-9FD9-EFE2AE9B108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66" name="TextBox 6065">
          <a:extLst>
            <a:ext uri="{FF2B5EF4-FFF2-40B4-BE49-F238E27FC236}">
              <a16:creationId xmlns:a16="http://schemas.microsoft.com/office/drawing/2014/main" id="{C540B332-CA38-4E50-868E-29326049EF7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67" name="TextBox 6066">
          <a:extLst>
            <a:ext uri="{FF2B5EF4-FFF2-40B4-BE49-F238E27FC236}">
              <a16:creationId xmlns:a16="http://schemas.microsoft.com/office/drawing/2014/main" id="{7CB82448-B4C4-4AC0-8D99-9410CF92CB7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68" name="TextBox 6067">
          <a:extLst>
            <a:ext uri="{FF2B5EF4-FFF2-40B4-BE49-F238E27FC236}">
              <a16:creationId xmlns:a16="http://schemas.microsoft.com/office/drawing/2014/main" id="{253162AF-AB81-49A8-A4B3-1B826A138E9C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69" name="TextBox 6068">
          <a:extLst>
            <a:ext uri="{FF2B5EF4-FFF2-40B4-BE49-F238E27FC236}">
              <a16:creationId xmlns:a16="http://schemas.microsoft.com/office/drawing/2014/main" id="{6A5B7D6D-905B-40FA-9AB3-C532B577927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70" name="TextBox 6069">
          <a:extLst>
            <a:ext uri="{FF2B5EF4-FFF2-40B4-BE49-F238E27FC236}">
              <a16:creationId xmlns:a16="http://schemas.microsoft.com/office/drawing/2014/main" id="{8E181480-FB8C-4069-B6F9-43624CA7ECB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71" name="TextBox 6070">
          <a:extLst>
            <a:ext uri="{FF2B5EF4-FFF2-40B4-BE49-F238E27FC236}">
              <a16:creationId xmlns:a16="http://schemas.microsoft.com/office/drawing/2014/main" id="{80ACD597-7E54-41C7-B465-619ABDF6310C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72" name="TextBox 6071">
          <a:extLst>
            <a:ext uri="{FF2B5EF4-FFF2-40B4-BE49-F238E27FC236}">
              <a16:creationId xmlns:a16="http://schemas.microsoft.com/office/drawing/2014/main" id="{5FEADF93-96D0-469D-BC68-5C9764A491D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73" name="TextBox 6072">
          <a:extLst>
            <a:ext uri="{FF2B5EF4-FFF2-40B4-BE49-F238E27FC236}">
              <a16:creationId xmlns:a16="http://schemas.microsoft.com/office/drawing/2014/main" id="{9A54AE1C-6066-4F4E-8EC1-CA2FE6768E44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74" name="TextBox 6073">
          <a:extLst>
            <a:ext uri="{FF2B5EF4-FFF2-40B4-BE49-F238E27FC236}">
              <a16:creationId xmlns:a16="http://schemas.microsoft.com/office/drawing/2014/main" id="{02CEA738-3DCA-46E0-A255-C0E4E67513D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75" name="TextBox 6074">
          <a:extLst>
            <a:ext uri="{FF2B5EF4-FFF2-40B4-BE49-F238E27FC236}">
              <a16:creationId xmlns:a16="http://schemas.microsoft.com/office/drawing/2014/main" id="{BEB75E0A-66F0-4BD3-93CF-553EF68CC70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76" name="TextBox 6075">
          <a:extLst>
            <a:ext uri="{FF2B5EF4-FFF2-40B4-BE49-F238E27FC236}">
              <a16:creationId xmlns:a16="http://schemas.microsoft.com/office/drawing/2014/main" id="{216BCFD1-34D0-4DA7-9C35-9C2606E06BE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77" name="TextBox 6076">
          <a:extLst>
            <a:ext uri="{FF2B5EF4-FFF2-40B4-BE49-F238E27FC236}">
              <a16:creationId xmlns:a16="http://schemas.microsoft.com/office/drawing/2014/main" id="{EF5B6023-04D3-4DEB-8141-7945320A1CF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78" name="TextBox 6077">
          <a:extLst>
            <a:ext uri="{FF2B5EF4-FFF2-40B4-BE49-F238E27FC236}">
              <a16:creationId xmlns:a16="http://schemas.microsoft.com/office/drawing/2014/main" id="{CD4D3B2A-62CA-495F-9FC1-77F47A645500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79" name="TextBox 6078">
          <a:extLst>
            <a:ext uri="{FF2B5EF4-FFF2-40B4-BE49-F238E27FC236}">
              <a16:creationId xmlns:a16="http://schemas.microsoft.com/office/drawing/2014/main" id="{18F7F697-20B1-4FDB-9B08-B744AD74846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80" name="TextBox 6079">
          <a:extLst>
            <a:ext uri="{FF2B5EF4-FFF2-40B4-BE49-F238E27FC236}">
              <a16:creationId xmlns:a16="http://schemas.microsoft.com/office/drawing/2014/main" id="{5F6C5887-F46D-447B-B7E7-DF048AA4AE5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81" name="TextBox 6080">
          <a:extLst>
            <a:ext uri="{FF2B5EF4-FFF2-40B4-BE49-F238E27FC236}">
              <a16:creationId xmlns:a16="http://schemas.microsoft.com/office/drawing/2014/main" id="{C95C470C-D8B7-4B68-9D85-613B7EAE4CA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82" name="TextBox 6081">
          <a:extLst>
            <a:ext uri="{FF2B5EF4-FFF2-40B4-BE49-F238E27FC236}">
              <a16:creationId xmlns:a16="http://schemas.microsoft.com/office/drawing/2014/main" id="{68A22D1E-991C-43A5-8268-81D30CC39D6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83" name="TextBox 6082">
          <a:extLst>
            <a:ext uri="{FF2B5EF4-FFF2-40B4-BE49-F238E27FC236}">
              <a16:creationId xmlns:a16="http://schemas.microsoft.com/office/drawing/2014/main" id="{1AA3505E-4D37-4CE6-B08F-CA99E733C3D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84" name="TextBox 6083">
          <a:extLst>
            <a:ext uri="{FF2B5EF4-FFF2-40B4-BE49-F238E27FC236}">
              <a16:creationId xmlns:a16="http://schemas.microsoft.com/office/drawing/2014/main" id="{EBAC0414-F159-4B23-A2B3-D10ED941D8A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85" name="TextBox 6084">
          <a:extLst>
            <a:ext uri="{FF2B5EF4-FFF2-40B4-BE49-F238E27FC236}">
              <a16:creationId xmlns:a16="http://schemas.microsoft.com/office/drawing/2014/main" id="{E1DFD08D-16A2-4ED6-8B48-3F2A9F76587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86" name="TextBox 6085">
          <a:extLst>
            <a:ext uri="{FF2B5EF4-FFF2-40B4-BE49-F238E27FC236}">
              <a16:creationId xmlns:a16="http://schemas.microsoft.com/office/drawing/2014/main" id="{44475C2E-8C91-419F-A6D4-102269C9F66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87" name="TextBox 6086">
          <a:extLst>
            <a:ext uri="{FF2B5EF4-FFF2-40B4-BE49-F238E27FC236}">
              <a16:creationId xmlns:a16="http://schemas.microsoft.com/office/drawing/2014/main" id="{2D6EC633-EE6F-4D83-B6EE-738D20CE055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88" name="TextBox 6087">
          <a:extLst>
            <a:ext uri="{FF2B5EF4-FFF2-40B4-BE49-F238E27FC236}">
              <a16:creationId xmlns:a16="http://schemas.microsoft.com/office/drawing/2014/main" id="{0209CF81-E2E5-4B77-BB7D-C232407C3608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89" name="TextBox 6088">
          <a:extLst>
            <a:ext uri="{FF2B5EF4-FFF2-40B4-BE49-F238E27FC236}">
              <a16:creationId xmlns:a16="http://schemas.microsoft.com/office/drawing/2014/main" id="{08509E55-4E14-4103-9AF6-483A9423B8C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90" name="TextBox 6089">
          <a:extLst>
            <a:ext uri="{FF2B5EF4-FFF2-40B4-BE49-F238E27FC236}">
              <a16:creationId xmlns:a16="http://schemas.microsoft.com/office/drawing/2014/main" id="{9B6975E2-2A98-44A1-8F19-144E21DE9BA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91" name="TextBox 6090">
          <a:extLst>
            <a:ext uri="{FF2B5EF4-FFF2-40B4-BE49-F238E27FC236}">
              <a16:creationId xmlns:a16="http://schemas.microsoft.com/office/drawing/2014/main" id="{CE0BF0EA-5FB3-4218-8E97-3AA542E3A05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92" name="TextBox 6091">
          <a:extLst>
            <a:ext uri="{FF2B5EF4-FFF2-40B4-BE49-F238E27FC236}">
              <a16:creationId xmlns:a16="http://schemas.microsoft.com/office/drawing/2014/main" id="{6F0DBE95-1F89-4431-8515-59EF41F61518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93" name="TextBox 6092">
          <a:extLst>
            <a:ext uri="{FF2B5EF4-FFF2-40B4-BE49-F238E27FC236}">
              <a16:creationId xmlns:a16="http://schemas.microsoft.com/office/drawing/2014/main" id="{12314195-887A-4FFD-8323-22243D71BC2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94" name="TextBox 6093">
          <a:extLst>
            <a:ext uri="{FF2B5EF4-FFF2-40B4-BE49-F238E27FC236}">
              <a16:creationId xmlns:a16="http://schemas.microsoft.com/office/drawing/2014/main" id="{F5B046B3-3A5A-4565-B87B-5B2FB4C68DB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95" name="TextBox 6094">
          <a:extLst>
            <a:ext uri="{FF2B5EF4-FFF2-40B4-BE49-F238E27FC236}">
              <a16:creationId xmlns:a16="http://schemas.microsoft.com/office/drawing/2014/main" id="{C7ECB586-13B4-48BA-908E-5A147068A92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96" name="TextBox 6095">
          <a:extLst>
            <a:ext uri="{FF2B5EF4-FFF2-40B4-BE49-F238E27FC236}">
              <a16:creationId xmlns:a16="http://schemas.microsoft.com/office/drawing/2014/main" id="{5FB3B9FC-4133-4D7F-A880-B5D829D658C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97" name="TextBox 6096">
          <a:extLst>
            <a:ext uri="{FF2B5EF4-FFF2-40B4-BE49-F238E27FC236}">
              <a16:creationId xmlns:a16="http://schemas.microsoft.com/office/drawing/2014/main" id="{098916F6-0EDF-4560-B5C5-129FB4AB8F8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98" name="TextBox 6097">
          <a:extLst>
            <a:ext uri="{FF2B5EF4-FFF2-40B4-BE49-F238E27FC236}">
              <a16:creationId xmlns:a16="http://schemas.microsoft.com/office/drawing/2014/main" id="{7BC16E5B-E6DC-40A9-8609-402E8A2E882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99" name="TextBox 6098">
          <a:extLst>
            <a:ext uri="{FF2B5EF4-FFF2-40B4-BE49-F238E27FC236}">
              <a16:creationId xmlns:a16="http://schemas.microsoft.com/office/drawing/2014/main" id="{B8906492-2A7E-471A-A95E-7737FC1F5F2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00" name="TextBox 6099">
          <a:extLst>
            <a:ext uri="{FF2B5EF4-FFF2-40B4-BE49-F238E27FC236}">
              <a16:creationId xmlns:a16="http://schemas.microsoft.com/office/drawing/2014/main" id="{DE54F04B-0A3A-4781-8D29-46BE89308B3F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01" name="TextBox 6100">
          <a:extLst>
            <a:ext uri="{FF2B5EF4-FFF2-40B4-BE49-F238E27FC236}">
              <a16:creationId xmlns:a16="http://schemas.microsoft.com/office/drawing/2014/main" id="{D9D8E1D2-7BB6-46F7-94B4-B768AB9ABD78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02" name="TextBox 6101">
          <a:extLst>
            <a:ext uri="{FF2B5EF4-FFF2-40B4-BE49-F238E27FC236}">
              <a16:creationId xmlns:a16="http://schemas.microsoft.com/office/drawing/2014/main" id="{F9B13B0D-0CBE-4150-9219-53FF42DDAF46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03" name="TextBox 6102">
          <a:extLst>
            <a:ext uri="{FF2B5EF4-FFF2-40B4-BE49-F238E27FC236}">
              <a16:creationId xmlns:a16="http://schemas.microsoft.com/office/drawing/2014/main" id="{90F961DF-AE67-4302-AB43-80625CC0E67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04" name="TextBox 6103">
          <a:extLst>
            <a:ext uri="{FF2B5EF4-FFF2-40B4-BE49-F238E27FC236}">
              <a16:creationId xmlns:a16="http://schemas.microsoft.com/office/drawing/2014/main" id="{E19EC49B-EC04-43B7-80F9-5BF930A0B9D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05" name="TextBox 6104">
          <a:extLst>
            <a:ext uri="{FF2B5EF4-FFF2-40B4-BE49-F238E27FC236}">
              <a16:creationId xmlns:a16="http://schemas.microsoft.com/office/drawing/2014/main" id="{980358E6-A9DD-4DCC-A045-4867BA8F438C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06" name="TextBox 6105">
          <a:extLst>
            <a:ext uri="{FF2B5EF4-FFF2-40B4-BE49-F238E27FC236}">
              <a16:creationId xmlns:a16="http://schemas.microsoft.com/office/drawing/2014/main" id="{AFCDE398-90DC-4D93-9C9C-A136802EA66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07" name="TextBox 6106">
          <a:extLst>
            <a:ext uri="{FF2B5EF4-FFF2-40B4-BE49-F238E27FC236}">
              <a16:creationId xmlns:a16="http://schemas.microsoft.com/office/drawing/2014/main" id="{15423925-E5DA-4D93-A656-E87208D91DA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08" name="TextBox 6107">
          <a:extLst>
            <a:ext uri="{FF2B5EF4-FFF2-40B4-BE49-F238E27FC236}">
              <a16:creationId xmlns:a16="http://schemas.microsoft.com/office/drawing/2014/main" id="{403D7D8F-D950-432A-B710-8B59456BCC2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09" name="TextBox 6108">
          <a:extLst>
            <a:ext uri="{FF2B5EF4-FFF2-40B4-BE49-F238E27FC236}">
              <a16:creationId xmlns:a16="http://schemas.microsoft.com/office/drawing/2014/main" id="{5D707788-7373-4322-B3A3-9BE3D0C1146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10" name="TextBox 6109">
          <a:extLst>
            <a:ext uri="{FF2B5EF4-FFF2-40B4-BE49-F238E27FC236}">
              <a16:creationId xmlns:a16="http://schemas.microsoft.com/office/drawing/2014/main" id="{6767BD07-0B60-49A5-AC7E-590F647569E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11" name="TextBox 6110">
          <a:extLst>
            <a:ext uri="{FF2B5EF4-FFF2-40B4-BE49-F238E27FC236}">
              <a16:creationId xmlns:a16="http://schemas.microsoft.com/office/drawing/2014/main" id="{55C053A0-E7E7-481F-B15B-864BE763F82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12" name="TextBox 6111">
          <a:extLst>
            <a:ext uri="{FF2B5EF4-FFF2-40B4-BE49-F238E27FC236}">
              <a16:creationId xmlns:a16="http://schemas.microsoft.com/office/drawing/2014/main" id="{7951B3D8-DACE-4287-B89A-9806577E9AF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13" name="TextBox 6112">
          <a:extLst>
            <a:ext uri="{FF2B5EF4-FFF2-40B4-BE49-F238E27FC236}">
              <a16:creationId xmlns:a16="http://schemas.microsoft.com/office/drawing/2014/main" id="{BD657B90-E767-4D02-92B5-8C6E76428F7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14" name="TextBox 6113">
          <a:extLst>
            <a:ext uri="{FF2B5EF4-FFF2-40B4-BE49-F238E27FC236}">
              <a16:creationId xmlns:a16="http://schemas.microsoft.com/office/drawing/2014/main" id="{8270ABF5-7018-41C2-BFAA-8295C3AAAF9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15" name="TextBox 6114">
          <a:extLst>
            <a:ext uri="{FF2B5EF4-FFF2-40B4-BE49-F238E27FC236}">
              <a16:creationId xmlns:a16="http://schemas.microsoft.com/office/drawing/2014/main" id="{798A7A60-9F3E-47F1-AC5A-C5A1DA831529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16" name="TextBox 6115">
          <a:extLst>
            <a:ext uri="{FF2B5EF4-FFF2-40B4-BE49-F238E27FC236}">
              <a16:creationId xmlns:a16="http://schemas.microsoft.com/office/drawing/2014/main" id="{317BE0A2-CFD0-45FA-B809-E5B30938EB6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17" name="TextBox 6116">
          <a:extLst>
            <a:ext uri="{FF2B5EF4-FFF2-40B4-BE49-F238E27FC236}">
              <a16:creationId xmlns:a16="http://schemas.microsoft.com/office/drawing/2014/main" id="{2C28EC8A-BCAE-4B0D-B2DC-1DD0BC11F9C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18" name="TextBox 6117">
          <a:extLst>
            <a:ext uri="{FF2B5EF4-FFF2-40B4-BE49-F238E27FC236}">
              <a16:creationId xmlns:a16="http://schemas.microsoft.com/office/drawing/2014/main" id="{1AF9629D-7D5C-4DFE-ADA8-8439220AA6E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19" name="TextBox 6118">
          <a:extLst>
            <a:ext uri="{FF2B5EF4-FFF2-40B4-BE49-F238E27FC236}">
              <a16:creationId xmlns:a16="http://schemas.microsoft.com/office/drawing/2014/main" id="{7E435783-57AF-4057-B167-30BDE7BC49F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20" name="TextBox 6119">
          <a:extLst>
            <a:ext uri="{FF2B5EF4-FFF2-40B4-BE49-F238E27FC236}">
              <a16:creationId xmlns:a16="http://schemas.microsoft.com/office/drawing/2014/main" id="{751D0227-21DC-4127-8097-4F95EE03BC1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21" name="TextBox 6120">
          <a:extLst>
            <a:ext uri="{FF2B5EF4-FFF2-40B4-BE49-F238E27FC236}">
              <a16:creationId xmlns:a16="http://schemas.microsoft.com/office/drawing/2014/main" id="{A8822666-CC4D-41B6-B4AA-9012CAC63C7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22" name="TextBox 6121">
          <a:extLst>
            <a:ext uri="{FF2B5EF4-FFF2-40B4-BE49-F238E27FC236}">
              <a16:creationId xmlns:a16="http://schemas.microsoft.com/office/drawing/2014/main" id="{D9034A30-1041-42AB-A394-C96F0B50487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23" name="TextBox 6122">
          <a:extLst>
            <a:ext uri="{FF2B5EF4-FFF2-40B4-BE49-F238E27FC236}">
              <a16:creationId xmlns:a16="http://schemas.microsoft.com/office/drawing/2014/main" id="{9D4D58C7-FD0C-4514-A73E-C4A4E2D24818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24" name="TextBox 6123">
          <a:extLst>
            <a:ext uri="{FF2B5EF4-FFF2-40B4-BE49-F238E27FC236}">
              <a16:creationId xmlns:a16="http://schemas.microsoft.com/office/drawing/2014/main" id="{00307004-9576-471D-BF0C-A6FEF4F4E32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25" name="TextBox 6124">
          <a:extLst>
            <a:ext uri="{FF2B5EF4-FFF2-40B4-BE49-F238E27FC236}">
              <a16:creationId xmlns:a16="http://schemas.microsoft.com/office/drawing/2014/main" id="{C2AC373D-2121-467E-A52B-FDF3C749B295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26" name="TextBox 6125">
          <a:extLst>
            <a:ext uri="{FF2B5EF4-FFF2-40B4-BE49-F238E27FC236}">
              <a16:creationId xmlns:a16="http://schemas.microsoft.com/office/drawing/2014/main" id="{A5AE9991-3A31-4D19-BFA6-EF2019BD650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27" name="TextBox 6126">
          <a:extLst>
            <a:ext uri="{FF2B5EF4-FFF2-40B4-BE49-F238E27FC236}">
              <a16:creationId xmlns:a16="http://schemas.microsoft.com/office/drawing/2014/main" id="{4C342EF9-F576-4994-BF47-00311108C4A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28" name="TextBox 6127">
          <a:extLst>
            <a:ext uri="{FF2B5EF4-FFF2-40B4-BE49-F238E27FC236}">
              <a16:creationId xmlns:a16="http://schemas.microsoft.com/office/drawing/2014/main" id="{337A5CF9-D3EE-4D81-B49C-3AD2E8CE5BF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29" name="TextBox 6128">
          <a:extLst>
            <a:ext uri="{FF2B5EF4-FFF2-40B4-BE49-F238E27FC236}">
              <a16:creationId xmlns:a16="http://schemas.microsoft.com/office/drawing/2014/main" id="{340BC135-222F-4F7C-B048-1C2BCC523C6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30" name="TextBox 6129">
          <a:extLst>
            <a:ext uri="{FF2B5EF4-FFF2-40B4-BE49-F238E27FC236}">
              <a16:creationId xmlns:a16="http://schemas.microsoft.com/office/drawing/2014/main" id="{31A4CE20-5BD3-423E-AB4E-6FD4A47FF709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31" name="TextBox 6130">
          <a:extLst>
            <a:ext uri="{FF2B5EF4-FFF2-40B4-BE49-F238E27FC236}">
              <a16:creationId xmlns:a16="http://schemas.microsoft.com/office/drawing/2014/main" id="{A8F831FF-51DE-42BA-9A26-5F043AF094F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32" name="TextBox 6131">
          <a:extLst>
            <a:ext uri="{FF2B5EF4-FFF2-40B4-BE49-F238E27FC236}">
              <a16:creationId xmlns:a16="http://schemas.microsoft.com/office/drawing/2014/main" id="{97F53C06-01E8-40C9-A857-F7C76A8F0546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33" name="TextBox 6132">
          <a:extLst>
            <a:ext uri="{FF2B5EF4-FFF2-40B4-BE49-F238E27FC236}">
              <a16:creationId xmlns:a16="http://schemas.microsoft.com/office/drawing/2014/main" id="{C9D6701A-573F-42BD-906B-F19853FB8FD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34" name="TextBox 6133">
          <a:extLst>
            <a:ext uri="{FF2B5EF4-FFF2-40B4-BE49-F238E27FC236}">
              <a16:creationId xmlns:a16="http://schemas.microsoft.com/office/drawing/2014/main" id="{F71E2B40-D7E3-4A65-98BF-0E5AE190B67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35" name="TextBox 6134">
          <a:extLst>
            <a:ext uri="{FF2B5EF4-FFF2-40B4-BE49-F238E27FC236}">
              <a16:creationId xmlns:a16="http://schemas.microsoft.com/office/drawing/2014/main" id="{A152B0DA-5168-4AA4-A873-D6CDEB82BA1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36" name="TextBox 6135">
          <a:extLst>
            <a:ext uri="{FF2B5EF4-FFF2-40B4-BE49-F238E27FC236}">
              <a16:creationId xmlns:a16="http://schemas.microsoft.com/office/drawing/2014/main" id="{26BB03EC-2458-41A3-96E4-7FE7CCD46CD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37" name="TextBox 6136">
          <a:extLst>
            <a:ext uri="{FF2B5EF4-FFF2-40B4-BE49-F238E27FC236}">
              <a16:creationId xmlns:a16="http://schemas.microsoft.com/office/drawing/2014/main" id="{2D3BDD6C-19FB-4D84-8F65-00FBA5F7A68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38" name="TextBox 6137">
          <a:extLst>
            <a:ext uri="{FF2B5EF4-FFF2-40B4-BE49-F238E27FC236}">
              <a16:creationId xmlns:a16="http://schemas.microsoft.com/office/drawing/2014/main" id="{E77BF74F-9781-4056-BD27-2BA42D73D81D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39" name="TextBox 6138">
          <a:extLst>
            <a:ext uri="{FF2B5EF4-FFF2-40B4-BE49-F238E27FC236}">
              <a16:creationId xmlns:a16="http://schemas.microsoft.com/office/drawing/2014/main" id="{A870A753-E71D-4F54-8151-1A1C805FF60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40" name="TextBox 6139">
          <a:extLst>
            <a:ext uri="{FF2B5EF4-FFF2-40B4-BE49-F238E27FC236}">
              <a16:creationId xmlns:a16="http://schemas.microsoft.com/office/drawing/2014/main" id="{0C4FB3A4-4DE9-41DC-855A-D85DBE1298B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41" name="TextBox 6140">
          <a:extLst>
            <a:ext uri="{FF2B5EF4-FFF2-40B4-BE49-F238E27FC236}">
              <a16:creationId xmlns:a16="http://schemas.microsoft.com/office/drawing/2014/main" id="{6C412C47-71EB-4D03-8FF1-9A41B9E8E71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42" name="TextBox 6141">
          <a:extLst>
            <a:ext uri="{FF2B5EF4-FFF2-40B4-BE49-F238E27FC236}">
              <a16:creationId xmlns:a16="http://schemas.microsoft.com/office/drawing/2014/main" id="{C70C4720-438A-40CF-9AF7-732476A6B4A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43" name="TextBox 6142">
          <a:extLst>
            <a:ext uri="{FF2B5EF4-FFF2-40B4-BE49-F238E27FC236}">
              <a16:creationId xmlns:a16="http://schemas.microsoft.com/office/drawing/2014/main" id="{A5E7D7F9-DE87-4915-B3D7-FBEF7903742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44" name="TextBox 6143">
          <a:extLst>
            <a:ext uri="{FF2B5EF4-FFF2-40B4-BE49-F238E27FC236}">
              <a16:creationId xmlns:a16="http://schemas.microsoft.com/office/drawing/2014/main" id="{0D19571C-BF22-4A14-BFC5-E85319A9039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45" name="TextBox 6144">
          <a:extLst>
            <a:ext uri="{FF2B5EF4-FFF2-40B4-BE49-F238E27FC236}">
              <a16:creationId xmlns:a16="http://schemas.microsoft.com/office/drawing/2014/main" id="{8F580BB5-0D3A-4F54-9ABD-456EFE05EEB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46" name="TextBox 6145">
          <a:extLst>
            <a:ext uri="{FF2B5EF4-FFF2-40B4-BE49-F238E27FC236}">
              <a16:creationId xmlns:a16="http://schemas.microsoft.com/office/drawing/2014/main" id="{008922C4-ABE8-4AD5-BE2C-3F3EC1525B8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47" name="TextBox 6146">
          <a:extLst>
            <a:ext uri="{FF2B5EF4-FFF2-40B4-BE49-F238E27FC236}">
              <a16:creationId xmlns:a16="http://schemas.microsoft.com/office/drawing/2014/main" id="{9A0D31AF-4F9D-4EAA-9052-255B8FBF81D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48" name="TextBox 6147">
          <a:extLst>
            <a:ext uri="{FF2B5EF4-FFF2-40B4-BE49-F238E27FC236}">
              <a16:creationId xmlns:a16="http://schemas.microsoft.com/office/drawing/2014/main" id="{19076C22-FD0E-4A25-9556-A833E571A56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49" name="TextBox 6148">
          <a:extLst>
            <a:ext uri="{FF2B5EF4-FFF2-40B4-BE49-F238E27FC236}">
              <a16:creationId xmlns:a16="http://schemas.microsoft.com/office/drawing/2014/main" id="{B7503D7C-8E70-401F-B723-4503ED62CC8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50" name="TextBox 6149">
          <a:extLst>
            <a:ext uri="{FF2B5EF4-FFF2-40B4-BE49-F238E27FC236}">
              <a16:creationId xmlns:a16="http://schemas.microsoft.com/office/drawing/2014/main" id="{874007AE-B8FC-475F-A2FD-0CA6223B618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51" name="TextBox 6150">
          <a:extLst>
            <a:ext uri="{FF2B5EF4-FFF2-40B4-BE49-F238E27FC236}">
              <a16:creationId xmlns:a16="http://schemas.microsoft.com/office/drawing/2014/main" id="{A5F3B839-40E4-4DB2-9A34-D4384890E73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52" name="TextBox 6151">
          <a:extLst>
            <a:ext uri="{FF2B5EF4-FFF2-40B4-BE49-F238E27FC236}">
              <a16:creationId xmlns:a16="http://schemas.microsoft.com/office/drawing/2014/main" id="{F4FF54E3-6A51-42DB-87D0-32289061586F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53" name="TextBox 6152">
          <a:extLst>
            <a:ext uri="{FF2B5EF4-FFF2-40B4-BE49-F238E27FC236}">
              <a16:creationId xmlns:a16="http://schemas.microsoft.com/office/drawing/2014/main" id="{8D0B780C-3976-4A2B-8C54-6F738FC5BB0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54" name="TextBox 6153">
          <a:extLst>
            <a:ext uri="{FF2B5EF4-FFF2-40B4-BE49-F238E27FC236}">
              <a16:creationId xmlns:a16="http://schemas.microsoft.com/office/drawing/2014/main" id="{1C494917-C7F2-482A-B457-3BE2E3A6A77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55" name="TextBox 6154">
          <a:extLst>
            <a:ext uri="{FF2B5EF4-FFF2-40B4-BE49-F238E27FC236}">
              <a16:creationId xmlns:a16="http://schemas.microsoft.com/office/drawing/2014/main" id="{BD5DB885-E695-49AC-A35D-E72A525BB192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56" name="TextBox 6155">
          <a:extLst>
            <a:ext uri="{FF2B5EF4-FFF2-40B4-BE49-F238E27FC236}">
              <a16:creationId xmlns:a16="http://schemas.microsoft.com/office/drawing/2014/main" id="{3B57897F-48A6-4CEF-9E9E-1783E7A7F7E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57" name="TextBox 6156">
          <a:extLst>
            <a:ext uri="{FF2B5EF4-FFF2-40B4-BE49-F238E27FC236}">
              <a16:creationId xmlns:a16="http://schemas.microsoft.com/office/drawing/2014/main" id="{9B7381E5-F1B3-4814-8FDE-68183EF747C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58" name="TextBox 6157">
          <a:extLst>
            <a:ext uri="{FF2B5EF4-FFF2-40B4-BE49-F238E27FC236}">
              <a16:creationId xmlns:a16="http://schemas.microsoft.com/office/drawing/2014/main" id="{EB7E6CEA-4E44-4D02-80DC-9F44B93092F5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59" name="TextBox 6158">
          <a:extLst>
            <a:ext uri="{FF2B5EF4-FFF2-40B4-BE49-F238E27FC236}">
              <a16:creationId xmlns:a16="http://schemas.microsoft.com/office/drawing/2014/main" id="{B72D00E1-FCC9-45D2-8730-B0F6E2ED388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60" name="TextBox 6159">
          <a:extLst>
            <a:ext uri="{FF2B5EF4-FFF2-40B4-BE49-F238E27FC236}">
              <a16:creationId xmlns:a16="http://schemas.microsoft.com/office/drawing/2014/main" id="{D8ED6B7A-C989-4A00-AEEA-E501A292C6E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61" name="TextBox 6160">
          <a:extLst>
            <a:ext uri="{FF2B5EF4-FFF2-40B4-BE49-F238E27FC236}">
              <a16:creationId xmlns:a16="http://schemas.microsoft.com/office/drawing/2014/main" id="{C024421F-1B1D-4A41-A378-C35CD9BFB5E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62" name="TextBox 6161">
          <a:extLst>
            <a:ext uri="{FF2B5EF4-FFF2-40B4-BE49-F238E27FC236}">
              <a16:creationId xmlns:a16="http://schemas.microsoft.com/office/drawing/2014/main" id="{83B4605A-FABE-4162-9BCE-E2A2C5FEBD1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63" name="TextBox 6162">
          <a:extLst>
            <a:ext uri="{FF2B5EF4-FFF2-40B4-BE49-F238E27FC236}">
              <a16:creationId xmlns:a16="http://schemas.microsoft.com/office/drawing/2014/main" id="{5A8C1DD4-0DAE-4098-91FF-DD2F5E5A5E1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64" name="TextBox 6163">
          <a:extLst>
            <a:ext uri="{FF2B5EF4-FFF2-40B4-BE49-F238E27FC236}">
              <a16:creationId xmlns:a16="http://schemas.microsoft.com/office/drawing/2014/main" id="{C141A221-83DD-4951-A6AF-D2BB10E6A08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65" name="TextBox 6164">
          <a:extLst>
            <a:ext uri="{FF2B5EF4-FFF2-40B4-BE49-F238E27FC236}">
              <a16:creationId xmlns:a16="http://schemas.microsoft.com/office/drawing/2014/main" id="{B2A78710-890E-4333-9C21-7B095485B72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66" name="TextBox 6165">
          <a:extLst>
            <a:ext uri="{FF2B5EF4-FFF2-40B4-BE49-F238E27FC236}">
              <a16:creationId xmlns:a16="http://schemas.microsoft.com/office/drawing/2014/main" id="{C23DDA57-7F54-4CC4-A064-EFD5F4F17BF8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67" name="TextBox 6166">
          <a:extLst>
            <a:ext uri="{FF2B5EF4-FFF2-40B4-BE49-F238E27FC236}">
              <a16:creationId xmlns:a16="http://schemas.microsoft.com/office/drawing/2014/main" id="{01BA7106-2302-44FD-A7F7-B034F0FA9A46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68" name="TextBox 6167">
          <a:extLst>
            <a:ext uri="{FF2B5EF4-FFF2-40B4-BE49-F238E27FC236}">
              <a16:creationId xmlns:a16="http://schemas.microsoft.com/office/drawing/2014/main" id="{8B2C8DC6-B63A-4DBE-AE86-4E23D85289DF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69" name="TextBox 6168">
          <a:extLst>
            <a:ext uri="{FF2B5EF4-FFF2-40B4-BE49-F238E27FC236}">
              <a16:creationId xmlns:a16="http://schemas.microsoft.com/office/drawing/2014/main" id="{4F4E3A0C-C698-45C5-8472-80B15A872BB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70" name="TextBox 6169">
          <a:extLst>
            <a:ext uri="{FF2B5EF4-FFF2-40B4-BE49-F238E27FC236}">
              <a16:creationId xmlns:a16="http://schemas.microsoft.com/office/drawing/2014/main" id="{19EA7CEA-F501-4ED8-9E20-2A991F2F4291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71" name="TextBox 6170">
          <a:extLst>
            <a:ext uri="{FF2B5EF4-FFF2-40B4-BE49-F238E27FC236}">
              <a16:creationId xmlns:a16="http://schemas.microsoft.com/office/drawing/2014/main" id="{20E0AF77-3BED-4301-82C8-2992D20A931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72" name="TextBox 6171">
          <a:extLst>
            <a:ext uri="{FF2B5EF4-FFF2-40B4-BE49-F238E27FC236}">
              <a16:creationId xmlns:a16="http://schemas.microsoft.com/office/drawing/2014/main" id="{9A04C7AB-06CD-4A73-8268-89F2725150E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73" name="TextBox 6172">
          <a:extLst>
            <a:ext uri="{FF2B5EF4-FFF2-40B4-BE49-F238E27FC236}">
              <a16:creationId xmlns:a16="http://schemas.microsoft.com/office/drawing/2014/main" id="{B356330E-4702-4466-9B38-8E5FA574368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74" name="TextBox 6173">
          <a:extLst>
            <a:ext uri="{FF2B5EF4-FFF2-40B4-BE49-F238E27FC236}">
              <a16:creationId xmlns:a16="http://schemas.microsoft.com/office/drawing/2014/main" id="{A9306647-4A1E-4E84-B97E-D986379A56E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75" name="TextBox 6174">
          <a:extLst>
            <a:ext uri="{FF2B5EF4-FFF2-40B4-BE49-F238E27FC236}">
              <a16:creationId xmlns:a16="http://schemas.microsoft.com/office/drawing/2014/main" id="{5BD9D4DA-1010-4F2A-98C0-2A5E03B3FD4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76" name="TextBox 6175">
          <a:extLst>
            <a:ext uri="{FF2B5EF4-FFF2-40B4-BE49-F238E27FC236}">
              <a16:creationId xmlns:a16="http://schemas.microsoft.com/office/drawing/2014/main" id="{CB42B9D0-89D8-48E1-A98E-3C5E1775763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77" name="TextBox 6176">
          <a:extLst>
            <a:ext uri="{FF2B5EF4-FFF2-40B4-BE49-F238E27FC236}">
              <a16:creationId xmlns:a16="http://schemas.microsoft.com/office/drawing/2014/main" id="{012C9FC9-C936-4945-81A8-110148ABDB9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78" name="TextBox 6177">
          <a:extLst>
            <a:ext uri="{FF2B5EF4-FFF2-40B4-BE49-F238E27FC236}">
              <a16:creationId xmlns:a16="http://schemas.microsoft.com/office/drawing/2014/main" id="{1ACDA6F5-F2A3-4219-8073-E6AB306372DD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79" name="TextBox 6178">
          <a:extLst>
            <a:ext uri="{FF2B5EF4-FFF2-40B4-BE49-F238E27FC236}">
              <a16:creationId xmlns:a16="http://schemas.microsoft.com/office/drawing/2014/main" id="{06B48C47-BD8F-46EC-8489-343B356C5B1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80" name="TextBox 6179">
          <a:extLst>
            <a:ext uri="{FF2B5EF4-FFF2-40B4-BE49-F238E27FC236}">
              <a16:creationId xmlns:a16="http://schemas.microsoft.com/office/drawing/2014/main" id="{C82BEBCE-0CA2-4150-AD7E-80C22F350570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81" name="TextBox 6180">
          <a:extLst>
            <a:ext uri="{FF2B5EF4-FFF2-40B4-BE49-F238E27FC236}">
              <a16:creationId xmlns:a16="http://schemas.microsoft.com/office/drawing/2014/main" id="{DA4C01C4-C4BB-4B27-BE52-9282310B900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82" name="TextBox 6181">
          <a:extLst>
            <a:ext uri="{FF2B5EF4-FFF2-40B4-BE49-F238E27FC236}">
              <a16:creationId xmlns:a16="http://schemas.microsoft.com/office/drawing/2014/main" id="{845F56E3-E077-431A-ADBE-FE884A4AAC7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83" name="TextBox 6182">
          <a:extLst>
            <a:ext uri="{FF2B5EF4-FFF2-40B4-BE49-F238E27FC236}">
              <a16:creationId xmlns:a16="http://schemas.microsoft.com/office/drawing/2014/main" id="{C83ABAE0-F8FA-41B8-B889-49CFAC7A4E1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84" name="TextBox 6183">
          <a:extLst>
            <a:ext uri="{FF2B5EF4-FFF2-40B4-BE49-F238E27FC236}">
              <a16:creationId xmlns:a16="http://schemas.microsoft.com/office/drawing/2014/main" id="{5D3988C4-E1F6-490B-AD9E-D876BF187BC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85" name="TextBox 6184">
          <a:extLst>
            <a:ext uri="{FF2B5EF4-FFF2-40B4-BE49-F238E27FC236}">
              <a16:creationId xmlns:a16="http://schemas.microsoft.com/office/drawing/2014/main" id="{09356B69-18BF-4C2A-AF36-B003A9C008B9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86" name="TextBox 6185">
          <a:extLst>
            <a:ext uri="{FF2B5EF4-FFF2-40B4-BE49-F238E27FC236}">
              <a16:creationId xmlns:a16="http://schemas.microsoft.com/office/drawing/2014/main" id="{87E68C69-9B1C-4719-882A-8ACCB89BB47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87" name="TextBox 6186">
          <a:extLst>
            <a:ext uri="{FF2B5EF4-FFF2-40B4-BE49-F238E27FC236}">
              <a16:creationId xmlns:a16="http://schemas.microsoft.com/office/drawing/2014/main" id="{32FA5751-DD41-41E4-BE87-B629597A6EE2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88" name="TextBox 6187">
          <a:extLst>
            <a:ext uri="{FF2B5EF4-FFF2-40B4-BE49-F238E27FC236}">
              <a16:creationId xmlns:a16="http://schemas.microsoft.com/office/drawing/2014/main" id="{D676FE5E-392E-4E42-9C86-3F74E9AC4778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89" name="TextBox 6188">
          <a:extLst>
            <a:ext uri="{FF2B5EF4-FFF2-40B4-BE49-F238E27FC236}">
              <a16:creationId xmlns:a16="http://schemas.microsoft.com/office/drawing/2014/main" id="{03C64031-6ABD-4AA9-A5D4-0C029B4DBC0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90" name="TextBox 6189">
          <a:extLst>
            <a:ext uri="{FF2B5EF4-FFF2-40B4-BE49-F238E27FC236}">
              <a16:creationId xmlns:a16="http://schemas.microsoft.com/office/drawing/2014/main" id="{268EF6AC-E124-4C23-A06C-04E28BFA5B0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91" name="TextBox 6190">
          <a:extLst>
            <a:ext uri="{FF2B5EF4-FFF2-40B4-BE49-F238E27FC236}">
              <a16:creationId xmlns:a16="http://schemas.microsoft.com/office/drawing/2014/main" id="{ED42A43C-2C99-425C-A388-28CDDDA956A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92" name="TextBox 6191">
          <a:extLst>
            <a:ext uri="{FF2B5EF4-FFF2-40B4-BE49-F238E27FC236}">
              <a16:creationId xmlns:a16="http://schemas.microsoft.com/office/drawing/2014/main" id="{6A4DAFCC-1E81-4645-8B57-C77D2A7F3CA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93" name="TextBox 6192">
          <a:extLst>
            <a:ext uri="{FF2B5EF4-FFF2-40B4-BE49-F238E27FC236}">
              <a16:creationId xmlns:a16="http://schemas.microsoft.com/office/drawing/2014/main" id="{D0D3C108-D90A-4B11-8094-F1FEECE15C84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94" name="TextBox 6193">
          <a:extLst>
            <a:ext uri="{FF2B5EF4-FFF2-40B4-BE49-F238E27FC236}">
              <a16:creationId xmlns:a16="http://schemas.microsoft.com/office/drawing/2014/main" id="{7761126D-348B-414B-9043-4104CFE2B21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95" name="TextBox 6194">
          <a:extLst>
            <a:ext uri="{FF2B5EF4-FFF2-40B4-BE49-F238E27FC236}">
              <a16:creationId xmlns:a16="http://schemas.microsoft.com/office/drawing/2014/main" id="{EAB7E890-846A-46CE-B65D-26C26AA7F93C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96" name="TextBox 6195">
          <a:extLst>
            <a:ext uri="{FF2B5EF4-FFF2-40B4-BE49-F238E27FC236}">
              <a16:creationId xmlns:a16="http://schemas.microsoft.com/office/drawing/2014/main" id="{A443FEF7-7F96-4495-A464-567812925F2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97" name="TextBox 6196">
          <a:extLst>
            <a:ext uri="{FF2B5EF4-FFF2-40B4-BE49-F238E27FC236}">
              <a16:creationId xmlns:a16="http://schemas.microsoft.com/office/drawing/2014/main" id="{D8804311-1405-41D6-8548-A0C04BC61181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98" name="TextBox 6197">
          <a:extLst>
            <a:ext uri="{FF2B5EF4-FFF2-40B4-BE49-F238E27FC236}">
              <a16:creationId xmlns:a16="http://schemas.microsoft.com/office/drawing/2014/main" id="{E210CA20-CA42-439C-83D9-DD07DDF8590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99" name="TextBox 6198">
          <a:extLst>
            <a:ext uri="{FF2B5EF4-FFF2-40B4-BE49-F238E27FC236}">
              <a16:creationId xmlns:a16="http://schemas.microsoft.com/office/drawing/2014/main" id="{5E1C08EB-2F34-46C6-82B6-23447023DB7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00" name="TextBox 6199">
          <a:extLst>
            <a:ext uri="{FF2B5EF4-FFF2-40B4-BE49-F238E27FC236}">
              <a16:creationId xmlns:a16="http://schemas.microsoft.com/office/drawing/2014/main" id="{77B40B95-2237-4703-BEE3-5576B35EC2D0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01" name="TextBox 6200">
          <a:extLst>
            <a:ext uri="{FF2B5EF4-FFF2-40B4-BE49-F238E27FC236}">
              <a16:creationId xmlns:a16="http://schemas.microsoft.com/office/drawing/2014/main" id="{2CEC7DDC-A9D9-44EB-8DF1-53434D648DF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02" name="TextBox 6201">
          <a:extLst>
            <a:ext uri="{FF2B5EF4-FFF2-40B4-BE49-F238E27FC236}">
              <a16:creationId xmlns:a16="http://schemas.microsoft.com/office/drawing/2014/main" id="{1F4644A0-192C-40DF-A5A6-06DE69E548A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03" name="TextBox 6202">
          <a:extLst>
            <a:ext uri="{FF2B5EF4-FFF2-40B4-BE49-F238E27FC236}">
              <a16:creationId xmlns:a16="http://schemas.microsoft.com/office/drawing/2014/main" id="{42617505-F2A0-424F-9651-18F3BA09918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04" name="TextBox 6203">
          <a:extLst>
            <a:ext uri="{FF2B5EF4-FFF2-40B4-BE49-F238E27FC236}">
              <a16:creationId xmlns:a16="http://schemas.microsoft.com/office/drawing/2014/main" id="{39D19E8E-ADFE-4D3C-B9B1-05C5716E3C9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05" name="TextBox 6204">
          <a:extLst>
            <a:ext uri="{FF2B5EF4-FFF2-40B4-BE49-F238E27FC236}">
              <a16:creationId xmlns:a16="http://schemas.microsoft.com/office/drawing/2014/main" id="{5663552C-C28C-4369-9052-B6DE2A0096F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06" name="TextBox 6205">
          <a:extLst>
            <a:ext uri="{FF2B5EF4-FFF2-40B4-BE49-F238E27FC236}">
              <a16:creationId xmlns:a16="http://schemas.microsoft.com/office/drawing/2014/main" id="{A145CBDC-9461-4BC2-AD6D-2C60F7F2767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07" name="TextBox 6206">
          <a:extLst>
            <a:ext uri="{FF2B5EF4-FFF2-40B4-BE49-F238E27FC236}">
              <a16:creationId xmlns:a16="http://schemas.microsoft.com/office/drawing/2014/main" id="{9CACE9DB-EFD3-4D4C-B50D-A5AEC6B1A98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08" name="TextBox 6207">
          <a:extLst>
            <a:ext uri="{FF2B5EF4-FFF2-40B4-BE49-F238E27FC236}">
              <a16:creationId xmlns:a16="http://schemas.microsoft.com/office/drawing/2014/main" id="{6ECE9C7C-841A-45B0-A73A-1CB9F3EFBD6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09" name="TextBox 6208">
          <a:extLst>
            <a:ext uri="{FF2B5EF4-FFF2-40B4-BE49-F238E27FC236}">
              <a16:creationId xmlns:a16="http://schemas.microsoft.com/office/drawing/2014/main" id="{2E10DF0C-E713-4AF9-A906-AABBE0B3741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10" name="TextBox 6209">
          <a:extLst>
            <a:ext uri="{FF2B5EF4-FFF2-40B4-BE49-F238E27FC236}">
              <a16:creationId xmlns:a16="http://schemas.microsoft.com/office/drawing/2014/main" id="{4F3D9D7B-B52D-456E-ADA4-63BAF2021B25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11" name="TextBox 6210">
          <a:extLst>
            <a:ext uri="{FF2B5EF4-FFF2-40B4-BE49-F238E27FC236}">
              <a16:creationId xmlns:a16="http://schemas.microsoft.com/office/drawing/2014/main" id="{A72AF5E9-7E50-49FA-8BEC-A8C9452A2E7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12" name="TextBox 6211">
          <a:extLst>
            <a:ext uri="{FF2B5EF4-FFF2-40B4-BE49-F238E27FC236}">
              <a16:creationId xmlns:a16="http://schemas.microsoft.com/office/drawing/2014/main" id="{FACA9481-A972-4B61-8406-0D1CE9904BEF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13" name="TextBox 6212">
          <a:extLst>
            <a:ext uri="{FF2B5EF4-FFF2-40B4-BE49-F238E27FC236}">
              <a16:creationId xmlns:a16="http://schemas.microsoft.com/office/drawing/2014/main" id="{ABA6E49B-5464-4DFC-B1A3-D5571F27DF6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14" name="TextBox 6213">
          <a:extLst>
            <a:ext uri="{FF2B5EF4-FFF2-40B4-BE49-F238E27FC236}">
              <a16:creationId xmlns:a16="http://schemas.microsoft.com/office/drawing/2014/main" id="{ABB29C20-627D-4967-A2A7-A65E6FD3748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15" name="TextBox 6214">
          <a:extLst>
            <a:ext uri="{FF2B5EF4-FFF2-40B4-BE49-F238E27FC236}">
              <a16:creationId xmlns:a16="http://schemas.microsoft.com/office/drawing/2014/main" id="{7F27C403-0F04-4C6F-97EE-83C7C6CF419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16" name="TextBox 6215">
          <a:extLst>
            <a:ext uri="{FF2B5EF4-FFF2-40B4-BE49-F238E27FC236}">
              <a16:creationId xmlns:a16="http://schemas.microsoft.com/office/drawing/2014/main" id="{D115B83F-9C40-43D0-B420-47C17884F078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17" name="TextBox 6216">
          <a:extLst>
            <a:ext uri="{FF2B5EF4-FFF2-40B4-BE49-F238E27FC236}">
              <a16:creationId xmlns:a16="http://schemas.microsoft.com/office/drawing/2014/main" id="{807BF7A2-3E44-4EDD-A020-176B78B9B786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18" name="TextBox 6217">
          <a:extLst>
            <a:ext uri="{FF2B5EF4-FFF2-40B4-BE49-F238E27FC236}">
              <a16:creationId xmlns:a16="http://schemas.microsoft.com/office/drawing/2014/main" id="{A80C6514-FF81-46D1-9143-E9326BC4FCA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19" name="TextBox 6218">
          <a:extLst>
            <a:ext uri="{FF2B5EF4-FFF2-40B4-BE49-F238E27FC236}">
              <a16:creationId xmlns:a16="http://schemas.microsoft.com/office/drawing/2014/main" id="{EE1720BA-1160-4F89-84FC-8EA4A30CAFF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20" name="TextBox 6219">
          <a:extLst>
            <a:ext uri="{FF2B5EF4-FFF2-40B4-BE49-F238E27FC236}">
              <a16:creationId xmlns:a16="http://schemas.microsoft.com/office/drawing/2014/main" id="{6E8DC89A-3856-4B37-AD68-52761F42821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21" name="TextBox 6220">
          <a:extLst>
            <a:ext uri="{FF2B5EF4-FFF2-40B4-BE49-F238E27FC236}">
              <a16:creationId xmlns:a16="http://schemas.microsoft.com/office/drawing/2014/main" id="{668E79D1-66FF-421E-88B5-25B9A87778D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22" name="TextBox 6221">
          <a:extLst>
            <a:ext uri="{FF2B5EF4-FFF2-40B4-BE49-F238E27FC236}">
              <a16:creationId xmlns:a16="http://schemas.microsoft.com/office/drawing/2014/main" id="{FBF8A2E9-BAD2-4808-8F8E-668B5F733AD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23" name="TextBox 6222">
          <a:extLst>
            <a:ext uri="{FF2B5EF4-FFF2-40B4-BE49-F238E27FC236}">
              <a16:creationId xmlns:a16="http://schemas.microsoft.com/office/drawing/2014/main" id="{7C367F3E-C7F1-4BB7-AC7D-81E6A860510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24" name="TextBox 6223">
          <a:extLst>
            <a:ext uri="{FF2B5EF4-FFF2-40B4-BE49-F238E27FC236}">
              <a16:creationId xmlns:a16="http://schemas.microsoft.com/office/drawing/2014/main" id="{4119D734-F305-4B5C-B507-55368AFC9AD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25" name="TextBox 6224">
          <a:extLst>
            <a:ext uri="{FF2B5EF4-FFF2-40B4-BE49-F238E27FC236}">
              <a16:creationId xmlns:a16="http://schemas.microsoft.com/office/drawing/2014/main" id="{017000E9-5649-4881-A0BE-AA05C83E0102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26" name="TextBox 6225">
          <a:extLst>
            <a:ext uri="{FF2B5EF4-FFF2-40B4-BE49-F238E27FC236}">
              <a16:creationId xmlns:a16="http://schemas.microsoft.com/office/drawing/2014/main" id="{09C386DA-FF49-4677-887B-19A52674608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27" name="TextBox 6226">
          <a:extLst>
            <a:ext uri="{FF2B5EF4-FFF2-40B4-BE49-F238E27FC236}">
              <a16:creationId xmlns:a16="http://schemas.microsoft.com/office/drawing/2014/main" id="{89D6FE1B-89E0-4751-9E64-E823B51565CD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28" name="TextBox 6227">
          <a:extLst>
            <a:ext uri="{FF2B5EF4-FFF2-40B4-BE49-F238E27FC236}">
              <a16:creationId xmlns:a16="http://schemas.microsoft.com/office/drawing/2014/main" id="{EF650137-518A-4550-B6C5-5FEED8423D8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29" name="TextBox 6228">
          <a:extLst>
            <a:ext uri="{FF2B5EF4-FFF2-40B4-BE49-F238E27FC236}">
              <a16:creationId xmlns:a16="http://schemas.microsoft.com/office/drawing/2014/main" id="{CE4C73CA-C9C7-4708-921C-7F4C1575C92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30" name="TextBox 6229">
          <a:extLst>
            <a:ext uri="{FF2B5EF4-FFF2-40B4-BE49-F238E27FC236}">
              <a16:creationId xmlns:a16="http://schemas.microsoft.com/office/drawing/2014/main" id="{2FF4A650-6414-40D3-B99D-A4313D9ED90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31" name="TextBox 6230">
          <a:extLst>
            <a:ext uri="{FF2B5EF4-FFF2-40B4-BE49-F238E27FC236}">
              <a16:creationId xmlns:a16="http://schemas.microsoft.com/office/drawing/2014/main" id="{2A2C3433-0CC6-44F9-AB97-3BBC3280650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32" name="TextBox 6231">
          <a:extLst>
            <a:ext uri="{FF2B5EF4-FFF2-40B4-BE49-F238E27FC236}">
              <a16:creationId xmlns:a16="http://schemas.microsoft.com/office/drawing/2014/main" id="{CEFE6607-65D6-40C0-BA3B-3E3F49A0D6B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33" name="TextBox 6232">
          <a:extLst>
            <a:ext uri="{FF2B5EF4-FFF2-40B4-BE49-F238E27FC236}">
              <a16:creationId xmlns:a16="http://schemas.microsoft.com/office/drawing/2014/main" id="{70A5DC56-21F0-4956-A207-20131D39B8F5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34" name="TextBox 6233">
          <a:extLst>
            <a:ext uri="{FF2B5EF4-FFF2-40B4-BE49-F238E27FC236}">
              <a16:creationId xmlns:a16="http://schemas.microsoft.com/office/drawing/2014/main" id="{DC62F1CF-CD11-45BF-9C5C-D0D13ABB4F9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35" name="TextBox 6234">
          <a:extLst>
            <a:ext uri="{FF2B5EF4-FFF2-40B4-BE49-F238E27FC236}">
              <a16:creationId xmlns:a16="http://schemas.microsoft.com/office/drawing/2014/main" id="{4F794ECA-868F-4F6D-8023-1785CC0322A9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36" name="TextBox 6235">
          <a:extLst>
            <a:ext uri="{FF2B5EF4-FFF2-40B4-BE49-F238E27FC236}">
              <a16:creationId xmlns:a16="http://schemas.microsoft.com/office/drawing/2014/main" id="{F1C0B38F-E86B-496B-B069-B6BDAC2EA39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37" name="TextBox 6236">
          <a:extLst>
            <a:ext uri="{FF2B5EF4-FFF2-40B4-BE49-F238E27FC236}">
              <a16:creationId xmlns:a16="http://schemas.microsoft.com/office/drawing/2014/main" id="{51519021-077E-477B-91BC-316886533493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38" name="TextBox 6237">
          <a:extLst>
            <a:ext uri="{FF2B5EF4-FFF2-40B4-BE49-F238E27FC236}">
              <a16:creationId xmlns:a16="http://schemas.microsoft.com/office/drawing/2014/main" id="{D3C3B623-1831-4531-B50B-C78829A7391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39" name="TextBox 6238">
          <a:extLst>
            <a:ext uri="{FF2B5EF4-FFF2-40B4-BE49-F238E27FC236}">
              <a16:creationId xmlns:a16="http://schemas.microsoft.com/office/drawing/2014/main" id="{B998D95A-0124-4A23-8395-49BF001F860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40" name="TextBox 6239">
          <a:extLst>
            <a:ext uri="{FF2B5EF4-FFF2-40B4-BE49-F238E27FC236}">
              <a16:creationId xmlns:a16="http://schemas.microsoft.com/office/drawing/2014/main" id="{CE89A9AF-6088-4C28-94FA-D81FC60692C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41" name="TextBox 6240">
          <a:extLst>
            <a:ext uri="{FF2B5EF4-FFF2-40B4-BE49-F238E27FC236}">
              <a16:creationId xmlns:a16="http://schemas.microsoft.com/office/drawing/2014/main" id="{E951DB45-B6CB-4D6C-972E-3F6C60FCC88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42" name="TextBox 6241">
          <a:extLst>
            <a:ext uri="{FF2B5EF4-FFF2-40B4-BE49-F238E27FC236}">
              <a16:creationId xmlns:a16="http://schemas.microsoft.com/office/drawing/2014/main" id="{FCAF562B-E9F7-44F7-8F1E-78EE4E89E992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43" name="TextBox 6242">
          <a:extLst>
            <a:ext uri="{FF2B5EF4-FFF2-40B4-BE49-F238E27FC236}">
              <a16:creationId xmlns:a16="http://schemas.microsoft.com/office/drawing/2014/main" id="{587A225D-A84B-47AA-9A2D-6A471DFA15D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44" name="TextBox 6243">
          <a:extLst>
            <a:ext uri="{FF2B5EF4-FFF2-40B4-BE49-F238E27FC236}">
              <a16:creationId xmlns:a16="http://schemas.microsoft.com/office/drawing/2014/main" id="{6CD494EE-DE6A-43BF-A6EB-7E2A8A07D31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45" name="TextBox 6244">
          <a:extLst>
            <a:ext uri="{FF2B5EF4-FFF2-40B4-BE49-F238E27FC236}">
              <a16:creationId xmlns:a16="http://schemas.microsoft.com/office/drawing/2014/main" id="{EA659AB6-8FA1-46C4-9E38-3288C11C47F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46" name="TextBox 6245">
          <a:extLst>
            <a:ext uri="{FF2B5EF4-FFF2-40B4-BE49-F238E27FC236}">
              <a16:creationId xmlns:a16="http://schemas.microsoft.com/office/drawing/2014/main" id="{962438EA-4E56-4D1C-8878-4E72249E369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47" name="TextBox 6246">
          <a:extLst>
            <a:ext uri="{FF2B5EF4-FFF2-40B4-BE49-F238E27FC236}">
              <a16:creationId xmlns:a16="http://schemas.microsoft.com/office/drawing/2014/main" id="{3DA472FE-14B0-4A68-8EDE-F798C94C14F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48" name="TextBox 6247">
          <a:extLst>
            <a:ext uri="{FF2B5EF4-FFF2-40B4-BE49-F238E27FC236}">
              <a16:creationId xmlns:a16="http://schemas.microsoft.com/office/drawing/2014/main" id="{093BCD67-0F10-44F2-B0F6-4DC03083DD4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49" name="TextBox 6248">
          <a:extLst>
            <a:ext uri="{FF2B5EF4-FFF2-40B4-BE49-F238E27FC236}">
              <a16:creationId xmlns:a16="http://schemas.microsoft.com/office/drawing/2014/main" id="{8F54D774-5B3A-4C73-A6F3-B565C6F7887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50" name="TextBox 6249">
          <a:extLst>
            <a:ext uri="{FF2B5EF4-FFF2-40B4-BE49-F238E27FC236}">
              <a16:creationId xmlns:a16="http://schemas.microsoft.com/office/drawing/2014/main" id="{EB4D45FD-0946-4ABD-87CB-F0E3803220F0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51" name="TextBox 6250">
          <a:extLst>
            <a:ext uri="{FF2B5EF4-FFF2-40B4-BE49-F238E27FC236}">
              <a16:creationId xmlns:a16="http://schemas.microsoft.com/office/drawing/2014/main" id="{93E9A121-AEE5-4395-83E2-A93E095BEE0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52" name="TextBox 6251">
          <a:extLst>
            <a:ext uri="{FF2B5EF4-FFF2-40B4-BE49-F238E27FC236}">
              <a16:creationId xmlns:a16="http://schemas.microsoft.com/office/drawing/2014/main" id="{6A49AFE3-9774-4EFB-A06E-DC2B4344D840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53" name="TextBox 6252">
          <a:extLst>
            <a:ext uri="{FF2B5EF4-FFF2-40B4-BE49-F238E27FC236}">
              <a16:creationId xmlns:a16="http://schemas.microsoft.com/office/drawing/2014/main" id="{9A84ED87-A69F-4FAF-B43C-FB21F046B2F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54" name="TextBox 6253">
          <a:extLst>
            <a:ext uri="{FF2B5EF4-FFF2-40B4-BE49-F238E27FC236}">
              <a16:creationId xmlns:a16="http://schemas.microsoft.com/office/drawing/2014/main" id="{4FFE5C0B-6408-4CF2-8C4B-092B44A5905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55" name="TextBox 6254">
          <a:extLst>
            <a:ext uri="{FF2B5EF4-FFF2-40B4-BE49-F238E27FC236}">
              <a16:creationId xmlns:a16="http://schemas.microsoft.com/office/drawing/2014/main" id="{35BF545E-B68F-42B5-9CB5-00F7B1E2E70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56" name="TextBox 6255">
          <a:extLst>
            <a:ext uri="{FF2B5EF4-FFF2-40B4-BE49-F238E27FC236}">
              <a16:creationId xmlns:a16="http://schemas.microsoft.com/office/drawing/2014/main" id="{B1CE2F7D-7274-4800-A0E6-DBA7EBCEF02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57" name="TextBox 6256">
          <a:extLst>
            <a:ext uri="{FF2B5EF4-FFF2-40B4-BE49-F238E27FC236}">
              <a16:creationId xmlns:a16="http://schemas.microsoft.com/office/drawing/2014/main" id="{B4AF0EFF-4AF6-45AE-B392-8B57C3BE656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58" name="TextBox 6257">
          <a:extLst>
            <a:ext uri="{FF2B5EF4-FFF2-40B4-BE49-F238E27FC236}">
              <a16:creationId xmlns:a16="http://schemas.microsoft.com/office/drawing/2014/main" id="{868BEFC4-9C6B-4CE1-AC6F-50B65E29458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59" name="TextBox 6258">
          <a:extLst>
            <a:ext uri="{FF2B5EF4-FFF2-40B4-BE49-F238E27FC236}">
              <a16:creationId xmlns:a16="http://schemas.microsoft.com/office/drawing/2014/main" id="{5D50F645-AF95-47AB-BF98-4A2EE5E2F84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60" name="TextBox 6259">
          <a:extLst>
            <a:ext uri="{FF2B5EF4-FFF2-40B4-BE49-F238E27FC236}">
              <a16:creationId xmlns:a16="http://schemas.microsoft.com/office/drawing/2014/main" id="{F2989119-0117-44DA-9C9E-6C092EF84EF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61" name="TextBox 6260">
          <a:extLst>
            <a:ext uri="{FF2B5EF4-FFF2-40B4-BE49-F238E27FC236}">
              <a16:creationId xmlns:a16="http://schemas.microsoft.com/office/drawing/2014/main" id="{BDF461E5-92B0-4CFE-8080-EAB4F254009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62" name="TextBox 6261">
          <a:extLst>
            <a:ext uri="{FF2B5EF4-FFF2-40B4-BE49-F238E27FC236}">
              <a16:creationId xmlns:a16="http://schemas.microsoft.com/office/drawing/2014/main" id="{BC63BB1E-21A1-441A-A35B-6E2F329608D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63" name="TextBox 6262">
          <a:extLst>
            <a:ext uri="{FF2B5EF4-FFF2-40B4-BE49-F238E27FC236}">
              <a16:creationId xmlns:a16="http://schemas.microsoft.com/office/drawing/2014/main" id="{8B04109F-9D84-4335-9D9A-22EFA70B496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64" name="TextBox 6263">
          <a:extLst>
            <a:ext uri="{FF2B5EF4-FFF2-40B4-BE49-F238E27FC236}">
              <a16:creationId xmlns:a16="http://schemas.microsoft.com/office/drawing/2014/main" id="{83608949-6ABE-4AA3-BAE5-3F6BE4095D7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65" name="TextBox 6264">
          <a:extLst>
            <a:ext uri="{FF2B5EF4-FFF2-40B4-BE49-F238E27FC236}">
              <a16:creationId xmlns:a16="http://schemas.microsoft.com/office/drawing/2014/main" id="{FA6C8E43-3030-47AF-B176-B470E69E24E1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66" name="TextBox 6265">
          <a:extLst>
            <a:ext uri="{FF2B5EF4-FFF2-40B4-BE49-F238E27FC236}">
              <a16:creationId xmlns:a16="http://schemas.microsoft.com/office/drawing/2014/main" id="{6860B4B2-A956-4BDE-A599-2B1A26E8616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67" name="TextBox 6266">
          <a:extLst>
            <a:ext uri="{FF2B5EF4-FFF2-40B4-BE49-F238E27FC236}">
              <a16:creationId xmlns:a16="http://schemas.microsoft.com/office/drawing/2014/main" id="{976891AF-36C4-4B00-932F-47A701C0EE7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68" name="TextBox 6267">
          <a:extLst>
            <a:ext uri="{FF2B5EF4-FFF2-40B4-BE49-F238E27FC236}">
              <a16:creationId xmlns:a16="http://schemas.microsoft.com/office/drawing/2014/main" id="{355DF27A-174D-4636-ABAB-FEE3042847AC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69" name="TextBox 6268">
          <a:extLst>
            <a:ext uri="{FF2B5EF4-FFF2-40B4-BE49-F238E27FC236}">
              <a16:creationId xmlns:a16="http://schemas.microsoft.com/office/drawing/2014/main" id="{448988EE-1746-4648-80C1-8FA770BCEF4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70" name="TextBox 6269">
          <a:extLst>
            <a:ext uri="{FF2B5EF4-FFF2-40B4-BE49-F238E27FC236}">
              <a16:creationId xmlns:a16="http://schemas.microsoft.com/office/drawing/2014/main" id="{A0A604D2-9BA5-48C4-A528-6F85B06B8E3A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71" name="TextBox 6270">
          <a:extLst>
            <a:ext uri="{FF2B5EF4-FFF2-40B4-BE49-F238E27FC236}">
              <a16:creationId xmlns:a16="http://schemas.microsoft.com/office/drawing/2014/main" id="{2195640C-B989-428F-920B-C0FBBE1867C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72" name="TextBox 6271">
          <a:extLst>
            <a:ext uri="{FF2B5EF4-FFF2-40B4-BE49-F238E27FC236}">
              <a16:creationId xmlns:a16="http://schemas.microsoft.com/office/drawing/2014/main" id="{0BF8EB0F-3A73-4263-8BAD-B1BC5E5FE3EF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73" name="TextBox 6272">
          <a:extLst>
            <a:ext uri="{FF2B5EF4-FFF2-40B4-BE49-F238E27FC236}">
              <a16:creationId xmlns:a16="http://schemas.microsoft.com/office/drawing/2014/main" id="{3D682E3B-B83B-4E80-B90C-D66CCEFAEE5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74" name="TextBox 6273">
          <a:extLst>
            <a:ext uri="{FF2B5EF4-FFF2-40B4-BE49-F238E27FC236}">
              <a16:creationId xmlns:a16="http://schemas.microsoft.com/office/drawing/2014/main" id="{77421FAD-277D-4F23-8011-804D1E8F0D9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75" name="TextBox 6274">
          <a:extLst>
            <a:ext uri="{FF2B5EF4-FFF2-40B4-BE49-F238E27FC236}">
              <a16:creationId xmlns:a16="http://schemas.microsoft.com/office/drawing/2014/main" id="{40E8F381-65AA-4AE2-B8CD-3534AD03B7F0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76" name="TextBox 6275">
          <a:extLst>
            <a:ext uri="{FF2B5EF4-FFF2-40B4-BE49-F238E27FC236}">
              <a16:creationId xmlns:a16="http://schemas.microsoft.com/office/drawing/2014/main" id="{FDDABD74-91E8-464D-9591-B3FDBF9CC838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77" name="TextBox 6276">
          <a:extLst>
            <a:ext uri="{FF2B5EF4-FFF2-40B4-BE49-F238E27FC236}">
              <a16:creationId xmlns:a16="http://schemas.microsoft.com/office/drawing/2014/main" id="{BB006F5D-526B-444C-9B97-637F6AF70F8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78" name="TextBox 6277">
          <a:extLst>
            <a:ext uri="{FF2B5EF4-FFF2-40B4-BE49-F238E27FC236}">
              <a16:creationId xmlns:a16="http://schemas.microsoft.com/office/drawing/2014/main" id="{186698F7-AE5D-4F32-ADCD-17BD5C813F2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79" name="TextBox 6278">
          <a:extLst>
            <a:ext uri="{FF2B5EF4-FFF2-40B4-BE49-F238E27FC236}">
              <a16:creationId xmlns:a16="http://schemas.microsoft.com/office/drawing/2014/main" id="{A72CFC21-49B1-4C30-908A-05335D282C5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80" name="TextBox 6279">
          <a:extLst>
            <a:ext uri="{FF2B5EF4-FFF2-40B4-BE49-F238E27FC236}">
              <a16:creationId xmlns:a16="http://schemas.microsoft.com/office/drawing/2014/main" id="{01BB0BD1-40DE-4D56-88E7-F63F1326E93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81" name="TextBox 6280">
          <a:extLst>
            <a:ext uri="{FF2B5EF4-FFF2-40B4-BE49-F238E27FC236}">
              <a16:creationId xmlns:a16="http://schemas.microsoft.com/office/drawing/2014/main" id="{87140928-E45A-423E-BBB2-EB7163A09B6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82" name="TextBox 6281">
          <a:extLst>
            <a:ext uri="{FF2B5EF4-FFF2-40B4-BE49-F238E27FC236}">
              <a16:creationId xmlns:a16="http://schemas.microsoft.com/office/drawing/2014/main" id="{3248F2CB-2314-474D-BF61-07CA961D0B59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83" name="TextBox 6282">
          <a:extLst>
            <a:ext uri="{FF2B5EF4-FFF2-40B4-BE49-F238E27FC236}">
              <a16:creationId xmlns:a16="http://schemas.microsoft.com/office/drawing/2014/main" id="{B0DBF1F9-194D-4B45-8E96-8C2140419CD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84" name="TextBox 6283">
          <a:extLst>
            <a:ext uri="{FF2B5EF4-FFF2-40B4-BE49-F238E27FC236}">
              <a16:creationId xmlns:a16="http://schemas.microsoft.com/office/drawing/2014/main" id="{B5FFBABF-ACB1-4E6C-827C-A288574DAC4C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85" name="TextBox 6284">
          <a:extLst>
            <a:ext uri="{FF2B5EF4-FFF2-40B4-BE49-F238E27FC236}">
              <a16:creationId xmlns:a16="http://schemas.microsoft.com/office/drawing/2014/main" id="{16772569-A2B0-4671-85CB-199848AD19C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86" name="TextBox 6285">
          <a:extLst>
            <a:ext uri="{FF2B5EF4-FFF2-40B4-BE49-F238E27FC236}">
              <a16:creationId xmlns:a16="http://schemas.microsoft.com/office/drawing/2014/main" id="{78BE312B-EFBB-4285-AF8B-06A6CD286BF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87" name="TextBox 6286">
          <a:extLst>
            <a:ext uri="{FF2B5EF4-FFF2-40B4-BE49-F238E27FC236}">
              <a16:creationId xmlns:a16="http://schemas.microsoft.com/office/drawing/2014/main" id="{810FDC4A-384A-4CF9-9DB4-0333D1986251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88" name="TextBox 6287">
          <a:extLst>
            <a:ext uri="{FF2B5EF4-FFF2-40B4-BE49-F238E27FC236}">
              <a16:creationId xmlns:a16="http://schemas.microsoft.com/office/drawing/2014/main" id="{FF2ACE2F-BC4D-4DCF-9B98-48EEDA351A3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89" name="TextBox 6288">
          <a:extLst>
            <a:ext uri="{FF2B5EF4-FFF2-40B4-BE49-F238E27FC236}">
              <a16:creationId xmlns:a16="http://schemas.microsoft.com/office/drawing/2014/main" id="{994E9B85-53D6-46A2-881C-B6E4C7515CA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90" name="TextBox 6289">
          <a:extLst>
            <a:ext uri="{FF2B5EF4-FFF2-40B4-BE49-F238E27FC236}">
              <a16:creationId xmlns:a16="http://schemas.microsoft.com/office/drawing/2014/main" id="{3D5F53BE-7159-476C-A75E-D33423EF397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91" name="TextBox 6290">
          <a:extLst>
            <a:ext uri="{FF2B5EF4-FFF2-40B4-BE49-F238E27FC236}">
              <a16:creationId xmlns:a16="http://schemas.microsoft.com/office/drawing/2014/main" id="{3786A44A-7B5B-4654-8188-3811ACF320B0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92" name="TextBox 6291">
          <a:extLst>
            <a:ext uri="{FF2B5EF4-FFF2-40B4-BE49-F238E27FC236}">
              <a16:creationId xmlns:a16="http://schemas.microsoft.com/office/drawing/2014/main" id="{9FBB32EC-CD26-4EF5-8D39-B050D62F277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93" name="TextBox 6292">
          <a:extLst>
            <a:ext uri="{FF2B5EF4-FFF2-40B4-BE49-F238E27FC236}">
              <a16:creationId xmlns:a16="http://schemas.microsoft.com/office/drawing/2014/main" id="{776B3A32-FD9E-4F28-8A2C-9FAF93DC1778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94" name="TextBox 6293">
          <a:extLst>
            <a:ext uri="{FF2B5EF4-FFF2-40B4-BE49-F238E27FC236}">
              <a16:creationId xmlns:a16="http://schemas.microsoft.com/office/drawing/2014/main" id="{3BF75A43-4EBD-4CFD-ABC8-EF2A6401BA9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95" name="TextBox 6294">
          <a:extLst>
            <a:ext uri="{FF2B5EF4-FFF2-40B4-BE49-F238E27FC236}">
              <a16:creationId xmlns:a16="http://schemas.microsoft.com/office/drawing/2014/main" id="{9622503A-3AC4-40AA-A1D7-6B9BC64D736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96" name="TextBox 6295">
          <a:extLst>
            <a:ext uri="{FF2B5EF4-FFF2-40B4-BE49-F238E27FC236}">
              <a16:creationId xmlns:a16="http://schemas.microsoft.com/office/drawing/2014/main" id="{39991BCD-D046-4C81-8AD3-5048B3380B5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97" name="TextBox 6296">
          <a:extLst>
            <a:ext uri="{FF2B5EF4-FFF2-40B4-BE49-F238E27FC236}">
              <a16:creationId xmlns:a16="http://schemas.microsoft.com/office/drawing/2014/main" id="{97823BD1-92AC-4C5E-B01F-287671F25475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98" name="TextBox 6297">
          <a:extLst>
            <a:ext uri="{FF2B5EF4-FFF2-40B4-BE49-F238E27FC236}">
              <a16:creationId xmlns:a16="http://schemas.microsoft.com/office/drawing/2014/main" id="{0A59B319-FE70-4876-A1F3-DC8F4F930E7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99" name="TextBox 6298">
          <a:extLst>
            <a:ext uri="{FF2B5EF4-FFF2-40B4-BE49-F238E27FC236}">
              <a16:creationId xmlns:a16="http://schemas.microsoft.com/office/drawing/2014/main" id="{B975DFBA-238E-4627-AA2A-303006FD364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00" name="TextBox 6299">
          <a:extLst>
            <a:ext uri="{FF2B5EF4-FFF2-40B4-BE49-F238E27FC236}">
              <a16:creationId xmlns:a16="http://schemas.microsoft.com/office/drawing/2014/main" id="{13B7BA7B-3AB5-47C3-A521-9F77D1B283B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01" name="TextBox 6300">
          <a:extLst>
            <a:ext uri="{FF2B5EF4-FFF2-40B4-BE49-F238E27FC236}">
              <a16:creationId xmlns:a16="http://schemas.microsoft.com/office/drawing/2014/main" id="{E4207997-AF29-4AA0-985A-FD573DE89FE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02" name="TextBox 6301">
          <a:extLst>
            <a:ext uri="{FF2B5EF4-FFF2-40B4-BE49-F238E27FC236}">
              <a16:creationId xmlns:a16="http://schemas.microsoft.com/office/drawing/2014/main" id="{72269F87-8D01-43E7-9476-89E753FE9FA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03" name="TextBox 6302">
          <a:extLst>
            <a:ext uri="{FF2B5EF4-FFF2-40B4-BE49-F238E27FC236}">
              <a16:creationId xmlns:a16="http://schemas.microsoft.com/office/drawing/2014/main" id="{025854A0-AA26-4A1D-8A01-738FE6E9020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04" name="TextBox 6303">
          <a:extLst>
            <a:ext uri="{FF2B5EF4-FFF2-40B4-BE49-F238E27FC236}">
              <a16:creationId xmlns:a16="http://schemas.microsoft.com/office/drawing/2014/main" id="{D1370DCD-B03F-4F70-8CB6-65007B55C9F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05" name="TextBox 6304">
          <a:extLst>
            <a:ext uri="{FF2B5EF4-FFF2-40B4-BE49-F238E27FC236}">
              <a16:creationId xmlns:a16="http://schemas.microsoft.com/office/drawing/2014/main" id="{3BD0E21F-29BA-4F8A-9818-E60E0A64953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06" name="TextBox 6305">
          <a:extLst>
            <a:ext uri="{FF2B5EF4-FFF2-40B4-BE49-F238E27FC236}">
              <a16:creationId xmlns:a16="http://schemas.microsoft.com/office/drawing/2014/main" id="{5690D272-BE77-4CF9-A556-C79798FDDCAC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07" name="TextBox 6306">
          <a:extLst>
            <a:ext uri="{FF2B5EF4-FFF2-40B4-BE49-F238E27FC236}">
              <a16:creationId xmlns:a16="http://schemas.microsoft.com/office/drawing/2014/main" id="{FBC7748B-2DFF-488C-AF0F-0C59046CD98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08" name="TextBox 6307">
          <a:extLst>
            <a:ext uri="{FF2B5EF4-FFF2-40B4-BE49-F238E27FC236}">
              <a16:creationId xmlns:a16="http://schemas.microsoft.com/office/drawing/2014/main" id="{79928000-7518-4B31-8028-F2F1B60A0AE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09" name="TextBox 6308">
          <a:extLst>
            <a:ext uri="{FF2B5EF4-FFF2-40B4-BE49-F238E27FC236}">
              <a16:creationId xmlns:a16="http://schemas.microsoft.com/office/drawing/2014/main" id="{EB8CDE51-F0E7-4B52-B26B-083A48163D12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10" name="TextBox 6309">
          <a:extLst>
            <a:ext uri="{FF2B5EF4-FFF2-40B4-BE49-F238E27FC236}">
              <a16:creationId xmlns:a16="http://schemas.microsoft.com/office/drawing/2014/main" id="{9A89BF55-8554-4335-B81E-DC68B4C2D5E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11" name="TextBox 6310">
          <a:extLst>
            <a:ext uri="{FF2B5EF4-FFF2-40B4-BE49-F238E27FC236}">
              <a16:creationId xmlns:a16="http://schemas.microsoft.com/office/drawing/2014/main" id="{6D6D90B5-EB6C-4295-A69A-9122009D7722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12" name="TextBox 6311">
          <a:extLst>
            <a:ext uri="{FF2B5EF4-FFF2-40B4-BE49-F238E27FC236}">
              <a16:creationId xmlns:a16="http://schemas.microsoft.com/office/drawing/2014/main" id="{07FB241D-3A33-4F0E-912F-44A0A83D8BB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13" name="TextBox 6312">
          <a:extLst>
            <a:ext uri="{FF2B5EF4-FFF2-40B4-BE49-F238E27FC236}">
              <a16:creationId xmlns:a16="http://schemas.microsoft.com/office/drawing/2014/main" id="{69930C88-6237-45C2-A04C-10BF8958F39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14" name="TextBox 6313">
          <a:extLst>
            <a:ext uri="{FF2B5EF4-FFF2-40B4-BE49-F238E27FC236}">
              <a16:creationId xmlns:a16="http://schemas.microsoft.com/office/drawing/2014/main" id="{0E4DB3F1-2F48-4F45-9B40-4645B55A6FC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15" name="TextBox 6314">
          <a:extLst>
            <a:ext uri="{FF2B5EF4-FFF2-40B4-BE49-F238E27FC236}">
              <a16:creationId xmlns:a16="http://schemas.microsoft.com/office/drawing/2014/main" id="{296713A3-BA75-4289-82A9-49B72B62038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16" name="TextBox 6315">
          <a:extLst>
            <a:ext uri="{FF2B5EF4-FFF2-40B4-BE49-F238E27FC236}">
              <a16:creationId xmlns:a16="http://schemas.microsoft.com/office/drawing/2014/main" id="{50C105E8-FC4A-4ABB-9FC5-7C2A0F5476AD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17" name="TextBox 6316">
          <a:extLst>
            <a:ext uri="{FF2B5EF4-FFF2-40B4-BE49-F238E27FC236}">
              <a16:creationId xmlns:a16="http://schemas.microsoft.com/office/drawing/2014/main" id="{AD5D3BAD-ED9E-443E-8958-4C3FD08A81A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18" name="TextBox 6317">
          <a:extLst>
            <a:ext uri="{FF2B5EF4-FFF2-40B4-BE49-F238E27FC236}">
              <a16:creationId xmlns:a16="http://schemas.microsoft.com/office/drawing/2014/main" id="{7177B2BD-3DE7-497A-943F-052F058934DC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19" name="TextBox 6318">
          <a:extLst>
            <a:ext uri="{FF2B5EF4-FFF2-40B4-BE49-F238E27FC236}">
              <a16:creationId xmlns:a16="http://schemas.microsoft.com/office/drawing/2014/main" id="{8622D53E-9E36-4C92-B487-7E1732A0127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20" name="TextBox 6319">
          <a:extLst>
            <a:ext uri="{FF2B5EF4-FFF2-40B4-BE49-F238E27FC236}">
              <a16:creationId xmlns:a16="http://schemas.microsoft.com/office/drawing/2014/main" id="{4F3417E9-50F6-40BA-A393-86CA991AADA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21" name="TextBox 6320">
          <a:extLst>
            <a:ext uri="{FF2B5EF4-FFF2-40B4-BE49-F238E27FC236}">
              <a16:creationId xmlns:a16="http://schemas.microsoft.com/office/drawing/2014/main" id="{5B24952C-5142-4027-883B-1CD72B622FC6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22" name="TextBox 6321">
          <a:extLst>
            <a:ext uri="{FF2B5EF4-FFF2-40B4-BE49-F238E27FC236}">
              <a16:creationId xmlns:a16="http://schemas.microsoft.com/office/drawing/2014/main" id="{6D430675-BF68-458B-84A0-2E2A324B203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23" name="TextBox 6322">
          <a:extLst>
            <a:ext uri="{FF2B5EF4-FFF2-40B4-BE49-F238E27FC236}">
              <a16:creationId xmlns:a16="http://schemas.microsoft.com/office/drawing/2014/main" id="{D5640147-6083-4BC6-8DC4-DBFDC5FDE16A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24" name="TextBox 6323">
          <a:extLst>
            <a:ext uri="{FF2B5EF4-FFF2-40B4-BE49-F238E27FC236}">
              <a16:creationId xmlns:a16="http://schemas.microsoft.com/office/drawing/2014/main" id="{137550A0-5ECD-49F7-8F0B-0D0E8991CBF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25" name="TextBox 6324">
          <a:extLst>
            <a:ext uri="{FF2B5EF4-FFF2-40B4-BE49-F238E27FC236}">
              <a16:creationId xmlns:a16="http://schemas.microsoft.com/office/drawing/2014/main" id="{85E354B2-8DA2-44ED-96B3-B6CEBB5C8AD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26" name="TextBox 6325">
          <a:extLst>
            <a:ext uri="{FF2B5EF4-FFF2-40B4-BE49-F238E27FC236}">
              <a16:creationId xmlns:a16="http://schemas.microsoft.com/office/drawing/2014/main" id="{FFB48B0F-07CD-4E9F-A589-8B3127F21A0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27" name="TextBox 6326">
          <a:extLst>
            <a:ext uri="{FF2B5EF4-FFF2-40B4-BE49-F238E27FC236}">
              <a16:creationId xmlns:a16="http://schemas.microsoft.com/office/drawing/2014/main" id="{A1AF0E2D-19D8-41C8-8AEA-AFCAB61405C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28" name="TextBox 6327">
          <a:extLst>
            <a:ext uri="{FF2B5EF4-FFF2-40B4-BE49-F238E27FC236}">
              <a16:creationId xmlns:a16="http://schemas.microsoft.com/office/drawing/2014/main" id="{02FACF89-5153-47C3-A4BD-6C41E2A7245C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29" name="TextBox 6328">
          <a:extLst>
            <a:ext uri="{FF2B5EF4-FFF2-40B4-BE49-F238E27FC236}">
              <a16:creationId xmlns:a16="http://schemas.microsoft.com/office/drawing/2014/main" id="{3C1E573D-9D44-43D6-903E-9EA5002DAD2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30" name="TextBox 6329">
          <a:extLst>
            <a:ext uri="{FF2B5EF4-FFF2-40B4-BE49-F238E27FC236}">
              <a16:creationId xmlns:a16="http://schemas.microsoft.com/office/drawing/2014/main" id="{4E704C4C-9272-4ADF-8274-B4E8FB12E63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31" name="TextBox 6330">
          <a:extLst>
            <a:ext uri="{FF2B5EF4-FFF2-40B4-BE49-F238E27FC236}">
              <a16:creationId xmlns:a16="http://schemas.microsoft.com/office/drawing/2014/main" id="{16AB11F0-9283-42A6-9E18-05D18659F61A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32" name="TextBox 6331">
          <a:extLst>
            <a:ext uri="{FF2B5EF4-FFF2-40B4-BE49-F238E27FC236}">
              <a16:creationId xmlns:a16="http://schemas.microsoft.com/office/drawing/2014/main" id="{9CD9BE26-0F13-4255-9B3B-E898D0BF803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33" name="TextBox 6332">
          <a:extLst>
            <a:ext uri="{FF2B5EF4-FFF2-40B4-BE49-F238E27FC236}">
              <a16:creationId xmlns:a16="http://schemas.microsoft.com/office/drawing/2014/main" id="{14622346-7F75-4ED7-BA63-4B74EA07D462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34" name="TextBox 6333">
          <a:extLst>
            <a:ext uri="{FF2B5EF4-FFF2-40B4-BE49-F238E27FC236}">
              <a16:creationId xmlns:a16="http://schemas.microsoft.com/office/drawing/2014/main" id="{0D729974-F369-47EB-93C5-E65E34B6C6D4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35" name="TextBox 6334">
          <a:extLst>
            <a:ext uri="{FF2B5EF4-FFF2-40B4-BE49-F238E27FC236}">
              <a16:creationId xmlns:a16="http://schemas.microsoft.com/office/drawing/2014/main" id="{74E1FFA4-9E52-4AA5-AA2D-6D69505B99A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36" name="TextBox 6335">
          <a:extLst>
            <a:ext uri="{FF2B5EF4-FFF2-40B4-BE49-F238E27FC236}">
              <a16:creationId xmlns:a16="http://schemas.microsoft.com/office/drawing/2014/main" id="{8D1AEB9A-CDFD-4721-9CC6-58EC612F3F4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37" name="TextBox 6336">
          <a:extLst>
            <a:ext uri="{FF2B5EF4-FFF2-40B4-BE49-F238E27FC236}">
              <a16:creationId xmlns:a16="http://schemas.microsoft.com/office/drawing/2014/main" id="{1B710F41-BBFF-4076-81F0-6F325335529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38" name="TextBox 6337">
          <a:extLst>
            <a:ext uri="{FF2B5EF4-FFF2-40B4-BE49-F238E27FC236}">
              <a16:creationId xmlns:a16="http://schemas.microsoft.com/office/drawing/2014/main" id="{848EE9B4-BF57-45B9-B7D2-984FBB3A11F8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39" name="TextBox 6338">
          <a:extLst>
            <a:ext uri="{FF2B5EF4-FFF2-40B4-BE49-F238E27FC236}">
              <a16:creationId xmlns:a16="http://schemas.microsoft.com/office/drawing/2014/main" id="{4E7F8317-A791-4DDE-84B9-60BA281FD8D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40" name="TextBox 6339">
          <a:extLst>
            <a:ext uri="{FF2B5EF4-FFF2-40B4-BE49-F238E27FC236}">
              <a16:creationId xmlns:a16="http://schemas.microsoft.com/office/drawing/2014/main" id="{1B039358-059C-465C-B705-861B1F27F97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41" name="TextBox 6340">
          <a:extLst>
            <a:ext uri="{FF2B5EF4-FFF2-40B4-BE49-F238E27FC236}">
              <a16:creationId xmlns:a16="http://schemas.microsoft.com/office/drawing/2014/main" id="{3533735E-3C10-4D91-A122-AAF82BA54902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42" name="TextBox 6341">
          <a:extLst>
            <a:ext uri="{FF2B5EF4-FFF2-40B4-BE49-F238E27FC236}">
              <a16:creationId xmlns:a16="http://schemas.microsoft.com/office/drawing/2014/main" id="{321145C1-3B3B-4F85-BB7F-7CB89D5E209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43" name="TextBox 6342">
          <a:extLst>
            <a:ext uri="{FF2B5EF4-FFF2-40B4-BE49-F238E27FC236}">
              <a16:creationId xmlns:a16="http://schemas.microsoft.com/office/drawing/2014/main" id="{76271908-F080-4355-8545-3CA751A18C7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44" name="TextBox 6343">
          <a:extLst>
            <a:ext uri="{FF2B5EF4-FFF2-40B4-BE49-F238E27FC236}">
              <a16:creationId xmlns:a16="http://schemas.microsoft.com/office/drawing/2014/main" id="{67D34744-01ED-45C5-8B49-DB4494D71675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45" name="TextBox 6344">
          <a:extLst>
            <a:ext uri="{FF2B5EF4-FFF2-40B4-BE49-F238E27FC236}">
              <a16:creationId xmlns:a16="http://schemas.microsoft.com/office/drawing/2014/main" id="{8B721086-AE06-4385-BA24-89C0B5AB863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46" name="TextBox 6345">
          <a:extLst>
            <a:ext uri="{FF2B5EF4-FFF2-40B4-BE49-F238E27FC236}">
              <a16:creationId xmlns:a16="http://schemas.microsoft.com/office/drawing/2014/main" id="{7ED12D86-CA63-4A41-B497-42F9BAFA0161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47" name="TextBox 6346">
          <a:extLst>
            <a:ext uri="{FF2B5EF4-FFF2-40B4-BE49-F238E27FC236}">
              <a16:creationId xmlns:a16="http://schemas.microsoft.com/office/drawing/2014/main" id="{C7C1492B-DEDB-481E-9026-3F1C0CCB0C8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48" name="TextBox 6347">
          <a:extLst>
            <a:ext uri="{FF2B5EF4-FFF2-40B4-BE49-F238E27FC236}">
              <a16:creationId xmlns:a16="http://schemas.microsoft.com/office/drawing/2014/main" id="{E1C11A78-7B6A-4CB4-A0B5-42AFAA89B1E8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49" name="TextBox 6348">
          <a:extLst>
            <a:ext uri="{FF2B5EF4-FFF2-40B4-BE49-F238E27FC236}">
              <a16:creationId xmlns:a16="http://schemas.microsoft.com/office/drawing/2014/main" id="{F003B811-0523-47AB-B2C0-EC62AEAA9D9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50" name="TextBox 6349">
          <a:extLst>
            <a:ext uri="{FF2B5EF4-FFF2-40B4-BE49-F238E27FC236}">
              <a16:creationId xmlns:a16="http://schemas.microsoft.com/office/drawing/2014/main" id="{85622224-B43C-4042-BB30-662D9229C8E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51" name="TextBox 6350">
          <a:extLst>
            <a:ext uri="{FF2B5EF4-FFF2-40B4-BE49-F238E27FC236}">
              <a16:creationId xmlns:a16="http://schemas.microsoft.com/office/drawing/2014/main" id="{DE06F6F0-9BA6-4E21-9CD8-5B77C850BC1A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52" name="TextBox 6351">
          <a:extLst>
            <a:ext uri="{FF2B5EF4-FFF2-40B4-BE49-F238E27FC236}">
              <a16:creationId xmlns:a16="http://schemas.microsoft.com/office/drawing/2014/main" id="{C32FEB00-89F9-4E87-B1DA-EF8F8A3BE53C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53" name="TextBox 6352">
          <a:extLst>
            <a:ext uri="{FF2B5EF4-FFF2-40B4-BE49-F238E27FC236}">
              <a16:creationId xmlns:a16="http://schemas.microsoft.com/office/drawing/2014/main" id="{A3F85D63-624D-4727-BAA5-97F83E6E2E1C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54" name="TextBox 6353">
          <a:extLst>
            <a:ext uri="{FF2B5EF4-FFF2-40B4-BE49-F238E27FC236}">
              <a16:creationId xmlns:a16="http://schemas.microsoft.com/office/drawing/2014/main" id="{333586DB-4BA6-47C6-A785-B80FBBBB07B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55" name="TextBox 6354">
          <a:extLst>
            <a:ext uri="{FF2B5EF4-FFF2-40B4-BE49-F238E27FC236}">
              <a16:creationId xmlns:a16="http://schemas.microsoft.com/office/drawing/2014/main" id="{FFCFE752-4D94-4BC9-811A-71844B1BC6E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56" name="TextBox 6355">
          <a:extLst>
            <a:ext uri="{FF2B5EF4-FFF2-40B4-BE49-F238E27FC236}">
              <a16:creationId xmlns:a16="http://schemas.microsoft.com/office/drawing/2014/main" id="{DE4F5A5E-BA48-4158-820F-E5357BC71DB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57" name="TextBox 6356">
          <a:extLst>
            <a:ext uri="{FF2B5EF4-FFF2-40B4-BE49-F238E27FC236}">
              <a16:creationId xmlns:a16="http://schemas.microsoft.com/office/drawing/2014/main" id="{E8E3068C-433F-4579-9867-A0D8F9E13DB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58" name="TextBox 6357">
          <a:extLst>
            <a:ext uri="{FF2B5EF4-FFF2-40B4-BE49-F238E27FC236}">
              <a16:creationId xmlns:a16="http://schemas.microsoft.com/office/drawing/2014/main" id="{9E2276D4-B4AC-4E3C-B7D2-96E675E0C96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59" name="TextBox 6358">
          <a:extLst>
            <a:ext uri="{FF2B5EF4-FFF2-40B4-BE49-F238E27FC236}">
              <a16:creationId xmlns:a16="http://schemas.microsoft.com/office/drawing/2014/main" id="{C979E8A8-0A00-49AD-A6BB-A28F29FB4BF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60" name="TextBox 6359">
          <a:extLst>
            <a:ext uri="{FF2B5EF4-FFF2-40B4-BE49-F238E27FC236}">
              <a16:creationId xmlns:a16="http://schemas.microsoft.com/office/drawing/2014/main" id="{D618BC7E-EED8-439A-B763-4B0CF2C1C46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61" name="TextBox 6360">
          <a:extLst>
            <a:ext uri="{FF2B5EF4-FFF2-40B4-BE49-F238E27FC236}">
              <a16:creationId xmlns:a16="http://schemas.microsoft.com/office/drawing/2014/main" id="{AB594D44-03B3-413B-9FFB-CC1F6F701A2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62" name="TextBox 6361">
          <a:extLst>
            <a:ext uri="{FF2B5EF4-FFF2-40B4-BE49-F238E27FC236}">
              <a16:creationId xmlns:a16="http://schemas.microsoft.com/office/drawing/2014/main" id="{EDC43779-072B-4908-917E-D40C1CA22BA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63" name="TextBox 6362">
          <a:extLst>
            <a:ext uri="{FF2B5EF4-FFF2-40B4-BE49-F238E27FC236}">
              <a16:creationId xmlns:a16="http://schemas.microsoft.com/office/drawing/2014/main" id="{C93B10AD-97CE-4E85-9A81-F8D0F1BD5B5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64" name="TextBox 6363">
          <a:extLst>
            <a:ext uri="{FF2B5EF4-FFF2-40B4-BE49-F238E27FC236}">
              <a16:creationId xmlns:a16="http://schemas.microsoft.com/office/drawing/2014/main" id="{84034110-43EE-4E7C-9409-25E82B86554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65" name="TextBox 6364">
          <a:extLst>
            <a:ext uri="{FF2B5EF4-FFF2-40B4-BE49-F238E27FC236}">
              <a16:creationId xmlns:a16="http://schemas.microsoft.com/office/drawing/2014/main" id="{4DF088C9-0321-47DA-9C00-16BAF7DDB96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66" name="TextBox 6365">
          <a:extLst>
            <a:ext uri="{FF2B5EF4-FFF2-40B4-BE49-F238E27FC236}">
              <a16:creationId xmlns:a16="http://schemas.microsoft.com/office/drawing/2014/main" id="{90856727-B1D9-4FFD-9BF0-397B8455BA5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67" name="TextBox 6366">
          <a:extLst>
            <a:ext uri="{FF2B5EF4-FFF2-40B4-BE49-F238E27FC236}">
              <a16:creationId xmlns:a16="http://schemas.microsoft.com/office/drawing/2014/main" id="{0BB8976A-1FCD-455B-B72F-3CF4065AF53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68" name="TextBox 6367">
          <a:extLst>
            <a:ext uri="{FF2B5EF4-FFF2-40B4-BE49-F238E27FC236}">
              <a16:creationId xmlns:a16="http://schemas.microsoft.com/office/drawing/2014/main" id="{0CCB68DE-F45F-41A7-BCC4-E26A80B5BC0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69" name="TextBox 6368">
          <a:extLst>
            <a:ext uri="{FF2B5EF4-FFF2-40B4-BE49-F238E27FC236}">
              <a16:creationId xmlns:a16="http://schemas.microsoft.com/office/drawing/2014/main" id="{ECAC5D0C-8282-44AB-96D1-257B808F5F25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70" name="TextBox 6369">
          <a:extLst>
            <a:ext uri="{FF2B5EF4-FFF2-40B4-BE49-F238E27FC236}">
              <a16:creationId xmlns:a16="http://schemas.microsoft.com/office/drawing/2014/main" id="{377188F1-0838-47B2-8608-0B402F65A72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71" name="TextBox 6370">
          <a:extLst>
            <a:ext uri="{FF2B5EF4-FFF2-40B4-BE49-F238E27FC236}">
              <a16:creationId xmlns:a16="http://schemas.microsoft.com/office/drawing/2014/main" id="{7A14ED9E-82E8-4284-8DB3-F42DA7CD4E1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72" name="TextBox 6371">
          <a:extLst>
            <a:ext uri="{FF2B5EF4-FFF2-40B4-BE49-F238E27FC236}">
              <a16:creationId xmlns:a16="http://schemas.microsoft.com/office/drawing/2014/main" id="{17CED185-D96F-46B9-9332-F87E33233B5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73" name="TextBox 6372">
          <a:extLst>
            <a:ext uri="{FF2B5EF4-FFF2-40B4-BE49-F238E27FC236}">
              <a16:creationId xmlns:a16="http://schemas.microsoft.com/office/drawing/2014/main" id="{84E70F44-C57A-4DD3-BC18-54AF3D5A6840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74" name="TextBox 6373">
          <a:extLst>
            <a:ext uri="{FF2B5EF4-FFF2-40B4-BE49-F238E27FC236}">
              <a16:creationId xmlns:a16="http://schemas.microsoft.com/office/drawing/2014/main" id="{EBFCEAC7-4A45-477F-AF3F-B6253BA63C30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75" name="TextBox 6374">
          <a:extLst>
            <a:ext uri="{FF2B5EF4-FFF2-40B4-BE49-F238E27FC236}">
              <a16:creationId xmlns:a16="http://schemas.microsoft.com/office/drawing/2014/main" id="{3C7B0316-552B-4687-85FE-7603A3B4F6C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76" name="TextBox 6375">
          <a:extLst>
            <a:ext uri="{FF2B5EF4-FFF2-40B4-BE49-F238E27FC236}">
              <a16:creationId xmlns:a16="http://schemas.microsoft.com/office/drawing/2014/main" id="{4F664340-2015-4D85-9D4D-3645A6B1F7CA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77" name="TextBox 6376">
          <a:extLst>
            <a:ext uri="{FF2B5EF4-FFF2-40B4-BE49-F238E27FC236}">
              <a16:creationId xmlns:a16="http://schemas.microsoft.com/office/drawing/2014/main" id="{DB422874-AB4B-4F4E-8536-D7D28F77570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78" name="TextBox 6377">
          <a:extLst>
            <a:ext uri="{FF2B5EF4-FFF2-40B4-BE49-F238E27FC236}">
              <a16:creationId xmlns:a16="http://schemas.microsoft.com/office/drawing/2014/main" id="{65592909-E249-455C-8047-CB3F03362122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79" name="TextBox 6378">
          <a:extLst>
            <a:ext uri="{FF2B5EF4-FFF2-40B4-BE49-F238E27FC236}">
              <a16:creationId xmlns:a16="http://schemas.microsoft.com/office/drawing/2014/main" id="{3B865B3C-5667-42FE-95CC-B9F6DC1AC2A1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80" name="TextBox 6379">
          <a:extLst>
            <a:ext uri="{FF2B5EF4-FFF2-40B4-BE49-F238E27FC236}">
              <a16:creationId xmlns:a16="http://schemas.microsoft.com/office/drawing/2014/main" id="{C7EC046F-8BCC-4CD3-9FA9-04AB808A147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81" name="TextBox 6380">
          <a:extLst>
            <a:ext uri="{FF2B5EF4-FFF2-40B4-BE49-F238E27FC236}">
              <a16:creationId xmlns:a16="http://schemas.microsoft.com/office/drawing/2014/main" id="{8F6678D3-C019-4E1C-99BB-CF7ECFAC3D6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82" name="TextBox 6381">
          <a:extLst>
            <a:ext uri="{FF2B5EF4-FFF2-40B4-BE49-F238E27FC236}">
              <a16:creationId xmlns:a16="http://schemas.microsoft.com/office/drawing/2014/main" id="{8563F6BF-9F12-44A9-B08B-17EB60B90C3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83" name="TextBox 6382">
          <a:extLst>
            <a:ext uri="{FF2B5EF4-FFF2-40B4-BE49-F238E27FC236}">
              <a16:creationId xmlns:a16="http://schemas.microsoft.com/office/drawing/2014/main" id="{CE5FFA6E-8BC6-4715-BB8D-4F3ED1B650F1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84" name="TextBox 6383">
          <a:extLst>
            <a:ext uri="{FF2B5EF4-FFF2-40B4-BE49-F238E27FC236}">
              <a16:creationId xmlns:a16="http://schemas.microsoft.com/office/drawing/2014/main" id="{115AE7D9-41E1-40D2-8C44-4FB5025B59A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85" name="TextBox 6384">
          <a:extLst>
            <a:ext uri="{FF2B5EF4-FFF2-40B4-BE49-F238E27FC236}">
              <a16:creationId xmlns:a16="http://schemas.microsoft.com/office/drawing/2014/main" id="{EF72112C-2AD4-4E26-8646-D2C2BD60C70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86" name="TextBox 6385">
          <a:extLst>
            <a:ext uri="{FF2B5EF4-FFF2-40B4-BE49-F238E27FC236}">
              <a16:creationId xmlns:a16="http://schemas.microsoft.com/office/drawing/2014/main" id="{A2C43FC2-F3FB-4698-9571-F5136096DD7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87" name="TextBox 6386">
          <a:extLst>
            <a:ext uri="{FF2B5EF4-FFF2-40B4-BE49-F238E27FC236}">
              <a16:creationId xmlns:a16="http://schemas.microsoft.com/office/drawing/2014/main" id="{9E33D409-E2EA-4539-A6F7-871B46C55C9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88" name="TextBox 6387">
          <a:extLst>
            <a:ext uri="{FF2B5EF4-FFF2-40B4-BE49-F238E27FC236}">
              <a16:creationId xmlns:a16="http://schemas.microsoft.com/office/drawing/2014/main" id="{28DD2069-DB0C-4919-A7C8-411317BAA061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89" name="TextBox 6388">
          <a:extLst>
            <a:ext uri="{FF2B5EF4-FFF2-40B4-BE49-F238E27FC236}">
              <a16:creationId xmlns:a16="http://schemas.microsoft.com/office/drawing/2014/main" id="{54A66379-D22E-434E-84A6-A92995DA7C25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90" name="TextBox 6389">
          <a:extLst>
            <a:ext uri="{FF2B5EF4-FFF2-40B4-BE49-F238E27FC236}">
              <a16:creationId xmlns:a16="http://schemas.microsoft.com/office/drawing/2014/main" id="{5DD98FE4-EA1E-4F41-8E97-141FF77C093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91" name="TextBox 6390">
          <a:extLst>
            <a:ext uri="{FF2B5EF4-FFF2-40B4-BE49-F238E27FC236}">
              <a16:creationId xmlns:a16="http://schemas.microsoft.com/office/drawing/2014/main" id="{6F80093F-5DCA-4530-B539-606FA2B48A0A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92" name="TextBox 6391">
          <a:extLst>
            <a:ext uri="{FF2B5EF4-FFF2-40B4-BE49-F238E27FC236}">
              <a16:creationId xmlns:a16="http://schemas.microsoft.com/office/drawing/2014/main" id="{E5855341-9AA8-4624-932C-FC8B6BD7F17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93" name="TextBox 6392">
          <a:extLst>
            <a:ext uri="{FF2B5EF4-FFF2-40B4-BE49-F238E27FC236}">
              <a16:creationId xmlns:a16="http://schemas.microsoft.com/office/drawing/2014/main" id="{9E8AA4C1-4909-436B-8A1D-257DC8BB77D6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94" name="TextBox 6393">
          <a:extLst>
            <a:ext uri="{FF2B5EF4-FFF2-40B4-BE49-F238E27FC236}">
              <a16:creationId xmlns:a16="http://schemas.microsoft.com/office/drawing/2014/main" id="{8DC95769-217D-4392-B703-50E2D7AF0B0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95" name="TextBox 6394">
          <a:extLst>
            <a:ext uri="{FF2B5EF4-FFF2-40B4-BE49-F238E27FC236}">
              <a16:creationId xmlns:a16="http://schemas.microsoft.com/office/drawing/2014/main" id="{262535E4-0709-49E3-BE88-0C4D562F473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96" name="TextBox 6395">
          <a:extLst>
            <a:ext uri="{FF2B5EF4-FFF2-40B4-BE49-F238E27FC236}">
              <a16:creationId xmlns:a16="http://schemas.microsoft.com/office/drawing/2014/main" id="{BBEF5F89-147D-41B0-9DA0-0D0867EBDD8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97" name="TextBox 6396">
          <a:extLst>
            <a:ext uri="{FF2B5EF4-FFF2-40B4-BE49-F238E27FC236}">
              <a16:creationId xmlns:a16="http://schemas.microsoft.com/office/drawing/2014/main" id="{A7FFEA98-9E94-4419-BC2E-9B09783B4A9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98" name="TextBox 6397">
          <a:extLst>
            <a:ext uri="{FF2B5EF4-FFF2-40B4-BE49-F238E27FC236}">
              <a16:creationId xmlns:a16="http://schemas.microsoft.com/office/drawing/2014/main" id="{18088E59-47AC-49E0-AC0E-E89B1031DEE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99" name="TextBox 6398">
          <a:extLst>
            <a:ext uri="{FF2B5EF4-FFF2-40B4-BE49-F238E27FC236}">
              <a16:creationId xmlns:a16="http://schemas.microsoft.com/office/drawing/2014/main" id="{E35310B2-0876-4D71-B7B9-6E91F5B4F70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00" name="TextBox 6399">
          <a:extLst>
            <a:ext uri="{FF2B5EF4-FFF2-40B4-BE49-F238E27FC236}">
              <a16:creationId xmlns:a16="http://schemas.microsoft.com/office/drawing/2014/main" id="{97F1C184-1D20-4E06-86D2-705492CEAD0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01" name="TextBox 6400">
          <a:extLst>
            <a:ext uri="{FF2B5EF4-FFF2-40B4-BE49-F238E27FC236}">
              <a16:creationId xmlns:a16="http://schemas.microsoft.com/office/drawing/2014/main" id="{6269A7DC-E6E1-44FC-99E3-DB61E2AB34E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02" name="TextBox 6401">
          <a:extLst>
            <a:ext uri="{FF2B5EF4-FFF2-40B4-BE49-F238E27FC236}">
              <a16:creationId xmlns:a16="http://schemas.microsoft.com/office/drawing/2014/main" id="{BA641F5C-0599-46CD-B0F0-1DFCCE6BD45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03" name="TextBox 6402">
          <a:extLst>
            <a:ext uri="{FF2B5EF4-FFF2-40B4-BE49-F238E27FC236}">
              <a16:creationId xmlns:a16="http://schemas.microsoft.com/office/drawing/2014/main" id="{81840F47-3765-48D5-A4FB-427533116AF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04" name="TextBox 6403">
          <a:extLst>
            <a:ext uri="{FF2B5EF4-FFF2-40B4-BE49-F238E27FC236}">
              <a16:creationId xmlns:a16="http://schemas.microsoft.com/office/drawing/2014/main" id="{868BB40F-3E35-423B-8188-C8E58BCD595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05" name="TextBox 6404">
          <a:extLst>
            <a:ext uri="{FF2B5EF4-FFF2-40B4-BE49-F238E27FC236}">
              <a16:creationId xmlns:a16="http://schemas.microsoft.com/office/drawing/2014/main" id="{FE7886FF-CE11-4B73-BFAB-DEEE4693462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06" name="TextBox 6405">
          <a:extLst>
            <a:ext uri="{FF2B5EF4-FFF2-40B4-BE49-F238E27FC236}">
              <a16:creationId xmlns:a16="http://schemas.microsoft.com/office/drawing/2014/main" id="{7FC33292-A4F5-4C4F-8092-845D8B18C5F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07" name="TextBox 6406">
          <a:extLst>
            <a:ext uri="{FF2B5EF4-FFF2-40B4-BE49-F238E27FC236}">
              <a16:creationId xmlns:a16="http://schemas.microsoft.com/office/drawing/2014/main" id="{365DA77C-EB04-4507-9DB4-F7BA31230C1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08" name="TextBox 6407">
          <a:extLst>
            <a:ext uri="{FF2B5EF4-FFF2-40B4-BE49-F238E27FC236}">
              <a16:creationId xmlns:a16="http://schemas.microsoft.com/office/drawing/2014/main" id="{F936BB48-38AF-4B39-94EA-9CE191FF6898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09" name="TextBox 6408">
          <a:extLst>
            <a:ext uri="{FF2B5EF4-FFF2-40B4-BE49-F238E27FC236}">
              <a16:creationId xmlns:a16="http://schemas.microsoft.com/office/drawing/2014/main" id="{079EF6D4-294E-4E89-91F3-D4129A8374F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10" name="TextBox 6409">
          <a:extLst>
            <a:ext uri="{FF2B5EF4-FFF2-40B4-BE49-F238E27FC236}">
              <a16:creationId xmlns:a16="http://schemas.microsoft.com/office/drawing/2014/main" id="{3AF200D5-CF42-4D04-958E-F02ED2F3633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11" name="TextBox 6410">
          <a:extLst>
            <a:ext uri="{FF2B5EF4-FFF2-40B4-BE49-F238E27FC236}">
              <a16:creationId xmlns:a16="http://schemas.microsoft.com/office/drawing/2014/main" id="{68920B6D-8E51-4A5C-8CF2-441E9AECCA3A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12" name="TextBox 6411">
          <a:extLst>
            <a:ext uri="{FF2B5EF4-FFF2-40B4-BE49-F238E27FC236}">
              <a16:creationId xmlns:a16="http://schemas.microsoft.com/office/drawing/2014/main" id="{62339623-132E-4B6A-BC60-DF97178EC9B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13" name="TextBox 6412">
          <a:extLst>
            <a:ext uri="{FF2B5EF4-FFF2-40B4-BE49-F238E27FC236}">
              <a16:creationId xmlns:a16="http://schemas.microsoft.com/office/drawing/2014/main" id="{4CBCCCBA-CB88-43EA-BA64-A03816BF7D2D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14" name="TextBox 6413">
          <a:extLst>
            <a:ext uri="{FF2B5EF4-FFF2-40B4-BE49-F238E27FC236}">
              <a16:creationId xmlns:a16="http://schemas.microsoft.com/office/drawing/2014/main" id="{10212BA8-3DD0-4A75-AEB5-7551D5E0161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15" name="TextBox 6414">
          <a:extLst>
            <a:ext uri="{FF2B5EF4-FFF2-40B4-BE49-F238E27FC236}">
              <a16:creationId xmlns:a16="http://schemas.microsoft.com/office/drawing/2014/main" id="{E3E2AF91-6536-4049-936C-3C1164F277F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16" name="TextBox 6415">
          <a:extLst>
            <a:ext uri="{FF2B5EF4-FFF2-40B4-BE49-F238E27FC236}">
              <a16:creationId xmlns:a16="http://schemas.microsoft.com/office/drawing/2014/main" id="{C5125C7D-D375-4E54-8F12-785D4E45ADA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17" name="TextBox 6416">
          <a:extLst>
            <a:ext uri="{FF2B5EF4-FFF2-40B4-BE49-F238E27FC236}">
              <a16:creationId xmlns:a16="http://schemas.microsoft.com/office/drawing/2014/main" id="{D85D7F10-32EF-4850-8824-A4D4C6E747A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18" name="TextBox 6417">
          <a:extLst>
            <a:ext uri="{FF2B5EF4-FFF2-40B4-BE49-F238E27FC236}">
              <a16:creationId xmlns:a16="http://schemas.microsoft.com/office/drawing/2014/main" id="{2FFBC278-13B6-4242-9574-1ACEB195081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19" name="TextBox 6418">
          <a:extLst>
            <a:ext uri="{FF2B5EF4-FFF2-40B4-BE49-F238E27FC236}">
              <a16:creationId xmlns:a16="http://schemas.microsoft.com/office/drawing/2014/main" id="{493AFC19-D6D9-49B9-A3B3-920696048E9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20" name="TextBox 6419">
          <a:extLst>
            <a:ext uri="{FF2B5EF4-FFF2-40B4-BE49-F238E27FC236}">
              <a16:creationId xmlns:a16="http://schemas.microsoft.com/office/drawing/2014/main" id="{389CDD95-F1AC-44F0-A4A0-ACE2FA18226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21" name="TextBox 6420">
          <a:extLst>
            <a:ext uri="{FF2B5EF4-FFF2-40B4-BE49-F238E27FC236}">
              <a16:creationId xmlns:a16="http://schemas.microsoft.com/office/drawing/2014/main" id="{103D0E1A-93B5-49AD-A1B3-EE58C739176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22" name="TextBox 6421">
          <a:extLst>
            <a:ext uri="{FF2B5EF4-FFF2-40B4-BE49-F238E27FC236}">
              <a16:creationId xmlns:a16="http://schemas.microsoft.com/office/drawing/2014/main" id="{667EB6F4-1651-4833-B164-5984578D8F8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23" name="TextBox 6422">
          <a:extLst>
            <a:ext uri="{FF2B5EF4-FFF2-40B4-BE49-F238E27FC236}">
              <a16:creationId xmlns:a16="http://schemas.microsoft.com/office/drawing/2014/main" id="{64049D9B-F6B1-42B4-8DC2-5E20048A688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24" name="TextBox 6423">
          <a:extLst>
            <a:ext uri="{FF2B5EF4-FFF2-40B4-BE49-F238E27FC236}">
              <a16:creationId xmlns:a16="http://schemas.microsoft.com/office/drawing/2014/main" id="{9F2CB5E1-7D47-4D61-B769-A3DF0211614F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25" name="TextBox 6424">
          <a:extLst>
            <a:ext uri="{FF2B5EF4-FFF2-40B4-BE49-F238E27FC236}">
              <a16:creationId xmlns:a16="http://schemas.microsoft.com/office/drawing/2014/main" id="{DA3D8118-3A7B-4DE1-946C-B0814A8DD53C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26" name="TextBox 6425">
          <a:extLst>
            <a:ext uri="{FF2B5EF4-FFF2-40B4-BE49-F238E27FC236}">
              <a16:creationId xmlns:a16="http://schemas.microsoft.com/office/drawing/2014/main" id="{388FBBD8-A02C-4751-B61B-EEB665E58F2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27" name="TextBox 6426">
          <a:extLst>
            <a:ext uri="{FF2B5EF4-FFF2-40B4-BE49-F238E27FC236}">
              <a16:creationId xmlns:a16="http://schemas.microsoft.com/office/drawing/2014/main" id="{2864BDCB-57F9-4F0B-9E09-7FF03F5FF6F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28" name="TextBox 6427">
          <a:extLst>
            <a:ext uri="{FF2B5EF4-FFF2-40B4-BE49-F238E27FC236}">
              <a16:creationId xmlns:a16="http://schemas.microsoft.com/office/drawing/2014/main" id="{6D43AC45-C9D4-402C-B4CE-4B61B0D2C032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29" name="TextBox 6428">
          <a:extLst>
            <a:ext uri="{FF2B5EF4-FFF2-40B4-BE49-F238E27FC236}">
              <a16:creationId xmlns:a16="http://schemas.microsoft.com/office/drawing/2014/main" id="{F6F5CD54-BA55-49E8-B529-1A0BA269B090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30" name="TextBox 6429">
          <a:extLst>
            <a:ext uri="{FF2B5EF4-FFF2-40B4-BE49-F238E27FC236}">
              <a16:creationId xmlns:a16="http://schemas.microsoft.com/office/drawing/2014/main" id="{A5A884F0-8AF3-4A47-8D6E-3CA195EAD2C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31" name="TextBox 6430">
          <a:extLst>
            <a:ext uri="{FF2B5EF4-FFF2-40B4-BE49-F238E27FC236}">
              <a16:creationId xmlns:a16="http://schemas.microsoft.com/office/drawing/2014/main" id="{26A2CB14-0B5D-423A-9CA5-996C1AE9A19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32" name="TextBox 6431">
          <a:extLst>
            <a:ext uri="{FF2B5EF4-FFF2-40B4-BE49-F238E27FC236}">
              <a16:creationId xmlns:a16="http://schemas.microsoft.com/office/drawing/2014/main" id="{E73FAA48-74E9-4AC6-9283-CCCD629F3A5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33" name="TextBox 6432">
          <a:extLst>
            <a:ext uri="{FF2B5EF4-FFF2-40B4-BE49-F238E27FC236}">
              <a16:creationId xmlns:a16="http://schemas.microsoft.com/office/drawing/2014/main" id="{6AB20052-180C-4D6A-820E-54E66B7734E8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34" name="TextBox 6433">
          <a:extLst>
            <a:ext uri="{FF2B5EF4-FFF2-40B4-BE49-F238E27FC236}">
              <a16:creationId xmlns:a16="http://schemas.microsoft.com/office/drawing/2014/main" id="{00047DFB-3279-459C-9636-B88E538DCE3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35" name="TextBox 6434">
          <a:extLst>
            <a:ext uri="{FF2B5EF4-FFF2-40B4-BE49-F238E27FC236}">
              <a16:creationId xmlns:a16="http://schemas.microsoft.com/office/drawing/2014/main" id="{C7CD1FD1-8C74-4080-BA0E-0A9F4DB71DF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36" name="TextBox 6435">
          <a:extLst>
            <a:ext uri="{FF2B5EF4-FFF2-40B4-BE49-F238E27FC236}">
              <a16:creationId xmlns:a16="http://schemas.microsoft.com/office/drawing/2014/main" id="{886F47C3-58ED-4704-99DA-3A095FA32F3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37" name="TextBox 6436">
          <a:extLst>
            <a:ext uri="{FF2B5EF4-FFF2-40B4-BE49-F238E27FC236}">
              <a16:creationId xmlns:a16="http://schemas.microsoft.com/office/drawing/2014/main" id="{69885021-3B18-40F6-9270-AB7D5E769B2C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38" name="TextBox 6437">
          <a:extLst>
            <a:ext uri="{FF2B5EF4-FFF2-40B4-BE49-F238E27FC236}">
              <a16:creationId xmlns:a16="http://schemas.microsoft.com/office/drawing/2014/main" id="{73F762B4-F25B-4843-A6DC-5E8267A76CE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39" name="TextBox 6438">
          <a:extLst>
            <a:ext uri="{FF2B5EF4-FFF2-40B4-BE49-F238E27FC236}">
              <a16:creationId xmlns:a16="http://schemas.microsoft.com/office/drawing/2014/main" id="{E7F487BB-094B-4C99-89AE-80580DE347B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40" name="TextBox 6439">
          <a:extLst>
            <a:ext uri="{FF2B5EF4-FFF2-40B4-BE49-F238E27FC236}">
              <a16:creationId xmlns:a16="http://schemas.microsoft.com/office/drawing/2014/main" id="{34DEEC52-6AFE-4000-BF46-C2EA2EEA601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41" name="TextBox 6440">
          <a:extLst>
            <a:ext uri="{FF2B5EF4-FFF2-40B4-BE49-F238E27FC236}">
              <a16:creationId xmlns:a16="http://schemas.microsoft.com/office/drawing/2014/main" id="{25A25611-0E1C-4784-8F80-82F95B78549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42" name="TextBox 6441">
          <a:extLst>
            <a:ext uri="{FF2B5EF4-FFF2-40B4-BE49-F238E27FC236}">
              <a16:creationId xmlns:a16="http://schemas.microsoft.com/office/drawing/2014/main" id="{9859009D-7C4C-4034-9A8B-F3462D40A4A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43" name="TextBox 6442">
          <a:extLst>
            <a:ext uri="{FF2B5EF4-FFF2-40B4-BE49-F238E27FC236}">
              <a16:creationId xmlns:a16="http://schemas.microsoft.com/office/drawing/2014/main" id="{C8068E76-158E-4E99-92C5-483390D472C8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44" name="TextBox 6443">
          <a:extLst>
            <a:ext uri="{FF2B5EF4-FFF2-40B4-BE49-F238E27FC236}">
              <a16:creationId xmlns:a16="http://schemas.microsoft.com/office/drawing/2014/main" id="{294D9F0A-2C7A-4853-B975-7137C4B069E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45" name="TextBox 6444">
          <a:extLst>
            <a:ext uri="{FF2B5EF4-FFF2-40B4-BE49-F238E27FC236}">
              <a16:creationId xmlns:a16="http://schemas.microsoft.com/office/drawing/2014/main" id="{58363D1C-53C2-4E63-B2D2-3FC6BD6F4A7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46" name="TextBox 6445">
          <a:extLst>
            <a:ext uri="{FF2B5EF4-FFF2-40B4-BE49-F238E27FC236}">
              <a16:creationId xmlns:a16="http://schemas.microsoft.com/office/drawing/2014/main" id="{D0F035EA-990E-4F1D-A6FB-9498D932286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47" name="TextBox 6446">
          <a:extLst>
            <a:ext uri="{FF2B5EF4-FFF2-40B4-BE49-F238E27FC236}">
              <a16:creationId xmlns:a16="http://schemas.microsoft.com/office/drawing/2014/main" id="{F55EAB24-A2A3-43DD-954C-ECFBFA98BC5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48" name="TextBox 6447">
          <a:extLst>
            <a:ext uri="{FF2B5EF4-FFF2-40B4-BE49-F238E27FC236}">
              <a16:creationId xmlns:a16="http://schemas.microsoft.com/office/drawing/2014/main" id="{C2BE7CAC-EEAA-4691-948C-C6054C3C487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49" name="TextBox 6448">
          <a:extLst>
            <a:ext uri="{FF2B5EF4-FFF2-40B4-BE49-F238E27FC236}">
              <a16:creationId xmlns:a16="http://schemas.microsoft.com/office/drawing/2014/main" id="{69F934C6-CDC8-40B1-BD78-86422D2D56B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50" name="TextBox 6449">
          <a:extLst>
            <a:ext uri="{FF2B5EF4-FFF2-40B4-BE49-F238E27FC236}">
              <a16:creationId xmlns:a16="http://schemas.microsoft.com/office/drawing/2014/main" id="{A95080DF-ADB6-46D5-B560-C8899BA6382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51" name="TextBox 6450">
          <a:extLst>
            <a:ext uri="{FF2B5EF4-FFF2-40B4-BE49-F238E27FC236}">
              <a16:creationId xmlns:a16="http://schemas.microsoft.com/office/drawing/2014/main" id="{73EE5DA2-5086-47B9-BC76-65C3D3AADF8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52" name="TextBox 6451">
          <a:extLst>
            <a:ext uri="{FF2B5EF4-FFF2-40B4-BE49-F238E27FC236}">
              <a16:creationId xmlns:a16="http://schemas.microsoft.com/office/drawing/2014/main" id="{A2C0D07E-5071-4DB2-AC81-91FBDEEBE05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53" name="TextBox 6452">
          <a:extLst>
            <a:ext uri="{FF2B5EF4-FFF2-40B4-BE49-F238E27FC236}">
              <a16:creationId xmlns:a16="http://schemas.microsoft.com/office/drawing/2014/main" id="{50AA63FB-D2B3-4758-B627-39303B23811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54" name="TextBox 6453">
          <a:extLst>
            <a:ext uri="{FF2B5EF4-FFF2-40B4-BE49-F238E27FC236}">
              <a16:creationId xmlns:a16="http://schemas.microsoft.com/office/drawing/2014/main" id="{3F1E6E8A-8D4F-442F-92F1-C5BF3536052C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55" name="TextBox 6454">
          <a:extLst>
            <a:ext uri="{FF2B5EF4-FFF2-40B4-BE49-F238E27FC236}">
              <a16:creationId xmlns:a16="http://schemas.microsoft.com/office/drawing/2014/main" id="{7263278D-9648-4661-BF21-1344EA75341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56" name="TextBox 6455">
          <a:extLst>
            <a:ext uri="{FF2B5EF4-FFF2-40B4-BE49-F238E27FC236}">
              <a16:creationId xmlns:a16="http://schemas.microsoft.com/office/drawing/2014/main" id="{0296D92E-31A0-42F5-BD97-61A1B22B0FC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57" name="TextBox 6456">
          <a:extLst>
            <a:ext uri="{FF2B5EF4-FFF2-40B4-BE49-F238E27FC236}">
              <a16:creationId xmlns:a16="http://schemas.microsoft.com/office/drawing/2014/main" id="{2CFC9F06-C825-4E17-89ED-6F4CC1F33A5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58" name="TextBox 6457">
          <a:extLst>
            <a:ext uri="{FF2B5EF4-FFF2-40B4-BE49-F238E27FC236}">
              <a16:creationId xmlns:a16="http://schemas.microsoft.com/office/drawing/2014/main" id="{69A7E0E2-0837-4190-8D2B-8B54C4AD73D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59" name="TextBox 6458">
          <a:extLst>
            <a:ext uri="{FF2B5EF4-FFF2-40B4-BE49-F238E27FC236}">
              <a16:creationId xmlns:a16="http://schemas.microsoft.com/office/drawing/2014/main" id="{3CBBD485-32CD-43AD-A51E-188C079E96B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60" name="TextBox 6459">
          <a:extLst>
            <a:ext uri="{FF2B5EF4-FFF2-40B4-BE49-F238E27FC236}">
              <a16:creationId xmlns:a16="http://schemas.microsoft.com/office/drawing/2014/main" id="{3AEE3EC5-1A99-4275-90DC-B29CEBABB12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61" name="TextBox 6460">
          <a:extLst>
            <a:ext uri="{FF2B5EF4-FFF2-40B4-BE49-F238E27FC236}">
              <a16:creationId xmlns:a16="http://schemas.microsoft.com/office/drawing/2014/main" id="{B7EE9679-2984-497E-9F66-99E44D0B209C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62" name="TextBox 6461">
          <a:extLst>
            <a:ext uri="{FF2B5EF4-FFF2-40B4-BE49-F238E27FC236}">
              <a16:creationId xmlns:a16="http://schemas.microsoft.com/office/drawing/2014/main" id="{AEB244E9-B223-4E83-A54A-675C27A2E04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63" name="TextBox 6462">
          <a:extLst>
            <a:ext uri="{FF2B5EF4-FFF2-40B4-BE49-F238E27FC236}">
              <a16:creationId xmlns:a16="http://schemas.microsoft.com/office/drawing/2014/main" id="{4C101385-F52F-4ECB-81D9-FA15A32778CD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64" name="TextBox 6463">
          <a:extLst>
            <a:ext uri="{FF2B5EF4-FFF2-40B4-BE49-F238E27FC236}">
              <a16:creationId xmlns:a16="http://schemas.microsoft.com/office/drawing/2014/main" id="{76350FED-5744-4960-A0B2-3906D164793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65" name="TextBox 6464">
          <a:extLst>
            <a:ext uri="{FF2B5EF4-FFF2-40B4-BE49-F238E27FC236}">
              <a16:creationId xmlns:a16="http://schemas.microsoft.com/office/drawing/2014/main" id="{1D4EF936-4E88-4DD1-8C23-D6B0BC3D94C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66" name="TextBox 6465">
          <a:extLst>
            <a:ext uri="{FF2B5EF4-FFF2-40B4-BE49-F238E27FC236}">
              <a16:creationId xmlns:a16="http://schemas.microsoft.com/office/drawing/2014/main" id="{084FDDE6-F9BB-4F80-8E6B-1BD1354BA24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67" name="TextBox 6466">
          <a:extLst>
            <a:ext uri="{FF2B5EF4-FFF2-40B4-BE49-F238E27FC236}">
              <a16:creationId xmlns:a16="http://schemas.microsoft.com/office/drawing/2014/main" id="{0C4159B6-AA31-405F-AF68-5C7044A3389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68" name="TextBox 6467">
          <a:extLst>
            <a:ext uri="{FF2B5EF4-FFF2-40B4-BE49-F238E27FC236}">
              <a16:creationId xmlns:a16="http://schemas.microsoft.com/office/drawing/2014/main" id="{933CD431-BB4C-40B2-9FE8-EC3866E63CC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69" name="TextBox 6468">
          <a:extLst>
            <a:ext uri="{FF2B5EF4-FFF2-40B4-BE49-F238E27FC236}">
              <a16:creationId xmlns:a16="http://schemas.microsoft.com/office/drawing/2014/main" id="{7B2BD48C-A721-4A76-B8A2-BF2AC5B5ED5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70" name="TextBox 6469">
          <a:extLst>
            <a:ext uri="{FF2B5EF4-FFF2-40B4-BE49-F238E27FC236}">
              <a16:creationId xmlns:a16="http://schemas.microsoft.com/office/drawing/2014/main" id="{5423D061-AD73-458D-ADB0-BBACE312FED8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71" name="TextBox 6470">
          <a:extLst>
            <a:ext uri="{FF2B5EF4-FFF2-40B4-BE49-F238E27FC236}">
              <a16:creationId xmlns:a16="http://schemas.microsoft.com/office/drawing/2014/main" id="{57DB3E53-6E8B-499D-848C-27CD918C621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72" name="TextBox 6471">
          <a:extLst>
            <a:ext uri="{FF2B5EF4-FFF2-40B4-BE49-F238E27FC236}">
              <a16:creationId xmlns:a16="http://schemas.microsoft.com/office/drawing/2014/main" id="{905B65B1-230D-4BF6-B956-683A4A1511E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73" name="TextBox 6472">
          <a:extLst>
            <a:ext uri="{FF2B5EF4-FFF2-40B4-BE49-F238E27FC236}">
              <a16:creationId xmlns:a16="http://schemas.microsoft.com/office/drawing/2014/main" id="{6143D74C-2AC3-4C18-B992-3DFCE25DA90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74" name="TextBox 6473">
          <a:extLst>
            <a:ext uri="{FF2B5EF4-FFF2-40B4-BE49-F238E27FC236}">
              <a16:creationId xmlns:a16="http://schemas.microsoft.com/office/drawing/2014/main" id="{A69C6CCE-9D00-4D4B-B298-14AFB9E52200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75" name="TextBox 6474">
          <a:extLst>
            <a:ext uri="{FF2B5EF4-FFF2-40B4-BE49-F238E27FC236}">
              <a16:creationId xmlns:a16="http://schemas.microsoft.com/office/drawing/2014/main" id="{B7EF665F-11D9-4823-A4FE-7E0427BD7D7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76" name="TextBox 6475">
          <a:extLst>
            <a:ext uri="{FF2B5EF4-FFF2-40B4-BE49-F238E27FC236}">
              <a16:creationId xmlns:a16="http://schemas.microsoft.com/office/drawing/2014/main" id="{4EEC1DF7-B0BE-4BF9-B2EF-4F2F80BA7E82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77" name="TextBox 6476">
          <a:extLst>
            <a:ext uri="{FF2B5EF4-FFF2-40B4-BE49-F238E27FC236}">
              <a16:creationId xmlns:a16="http://schemas.microsoft.com/office/drawing/2014/main" id="{A41627DA-AD33-465C-A754-74A196A4435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78" name="TextBox 6477">
          <a:extLst>
            <a:ext uri="{FF2B5EF4-FFF2-40B4-BE49-F238E27FC236}">
              <a16:creationId xmlns:a16="http://schemas.microsoft.com/office/drawing/2014/main" id="{9881EEDA-82C3-4E8C-B28A-0C316E3D50B8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79" name="TextBox 6478">
          <a:extLst>
            <a:ext uri="{FF2B5EF4-FFF2-40B4-BE49-F238E27FC236}">
              <a16:creationId xmlns:a16="http://schemas.microsoft.com/office/drawing/2014/main" id="{BFDD81DA-4401-40E6-9822-B11C06312C7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80" name="TextBox 6479">
          <a:extLst>
            <a:ext uri="{FF2B5EF4-FFF2-40B4-BE49-F238E27FC236}">
              <a16:creationId xmlns:a16="http://schemas.microsoft.com/office/drawing/2014/main" id="{61BAC9F3-C87E-4767-9ED1-5C3C54D5A84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81" name="TextBox 6480">
          <a:extLst>
            <a:ext uri="{FF2B5EF4-FFF2-40B4-BE49-F238E27FC236}">
              <a16:creationId xmlns:a16="http://schemas.microsoft.com/office/drawing/2014/main" id="{DAD9D7E4-36EE-4FB5-9552-E2CED8EA51E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82" name="TextBox 6481">
          <a:extLst>
            <a:ext uri="{FF2B5EF4-FFF2-40B4-BE49-F238E27FC236}">
              <a16:creationId xmlns:a16="http://schemas.microsoft.com/office/drawing/2014/main" id="{F8CA8A09-7F5C-4001-AE65-B24AD8EF535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83" name="TextBox 6482">
          <a:extLst>
            <a:ext uri="{FF2B5EF4-FFF2-40B4-BE49-F238E27FC236}">
              <a16:creationId xmlns:a16="http://schemas.microsoft.com/office/drawing/2014/main" id="{400F3FD1-E746-4B4F-BE11-865318812CF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84" name="TextBox 6483">
          <a:extLst>
            <a:ext uri="{FF2B5EF4-FFF2-40B4-BE49-F238E27FC236}">
              <a16:creationId xmlns:a16="http://schemas.microsoft.com/office/drawing/2014/main" id="{78825101-83FE-4B7A-9613-F3731F410378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85" name="TextBox 6484">
          <a:extLst>
            <a:ext uri="{FF2B5EF4-FFF2-40B4-BE49-F238E27FC236}">
              <a16:creationId xmlns:a16="http://schemas.microsoft.com/office/drawing/2014/main" id="{A7FBEF3C-C4D0-4245-917A-A2F7C78EC5D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86" name="TextBox 6485">
          <a:extLst>
            <a:ext uri="{FF2B5EF4-FFF2-40B4-BE49-F238E27FC236}">
              <a16:creationId xmlns:a16="http://schemas.microsoft.com/office/drawing/2014/main" id="{434B5C51-C29A-42DB-AD48-3E87B24D1729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87" name="TextBox 6486">
          <a:extLst>
            <a:ext uri="{FF2B5EF4-FFF2-40B4-BE49-F238E27FC236}">
              <a16:creationId xmlns:a16="http://schemas.microsoft.com/office/drawing/2014/main" id="{AAE88263-6A39-4A92-AE05-3DA67FA577C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88" name="TextBox 6487">
          <a:extLst>
            <a:ext uri="{FF2B5EF4-FFF2-40B4-BE49-F238E27FC236}">
              <a16:creationId xmlns:a16="http://schemas.microsoft.com/office/drawing/2014/main" id="{F40934E4-A2F5-47EA-BAEC-B9D62B7EFB2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89" name="TextBox 6488">
          <a:extLst>
            <a:ext uri="{FF2B5EF4-FFF2-40B4-BE49-F238E27FC236}">
              <a16:creationId xmlns:a16="http://schemas.microsoft.com/office/drawing/2014/main" id="{C668CD7B-125C-4B84-9AD6-181367FB2C5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90" name="TextBox 6489">
          <a:extLst>
            <a:ext uri="{FF2B5EF4-FFF2-40B4-BE49-F238E27FC236}">
              <a16:creationId xmlns:a16="http://schemas.microsoft.com/office/drawing/2014/main" id="{FA01BCB9-BD5A-4B76-A272-64979C125CB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91" name="TextBox 6490">
          <a:extLst>
            <a:ext uri="{FF2B5EF4-FFF2-40B4-BE49-F238E27FC236}">
              <a16:creationId xmlns:a16="http://schemas.microsoft.com/office/drawing/2014/main" id="{04CBF97C-0627-4305-81D9-9B29C48475B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92" name="TextBox 6491">
          <a:extLst>
            <a:ext uri="{FF2B5EF4-FFF2-40B4-BE49-F238E27FC236}">
              <a16:creationId xmlns:a16="http://schemas.microsoft.com/office/drawing/2014/main" id="{DB68B4CB-F91B-4496-BBC1-BD3C1A02487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93" name="TextBox 6492">
          <a:extLst>
            <a:ext uri="{FF2B5EF4-FFF2-40B4-BE49-F238E27FC236}">
              <a16:creationId xmlns:a16="http://schemas.microsoft.com/office/drawing/2014/main" id="{F2E01DF1-4B0C-4CBC-875D-0F7C90377C0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94" name="TextBox 6493">
          <a:extLst>
            <a:ext uri="{FF2B5EF4-FFF2-40B4-BE49-F238E27FC236}">
              <a16:creationId xmlns:a16="http://schemas.microsoft.com/office/drawing/2014/main" id="{0DBEEA00-C68E-40F0-B3EE-0BE07B0DB6C8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95" name="TextBox 6494">
          <a:extLst>
            <a:ext uri="{FF2B5EF4-FFF2-40B4-BE49-F238E27FC236}">
              <a16:creationId xmlns:a16="http://schemas.microsoft.com/office/drawing/2014/main" id="{C5F064BA-20B3-4D9C-B6FE-B25A758308A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96" name="TextBox 6495">
          <a:extLst>
            <a:ext uri="{FF2B5EF4-FFF2-40B4-BE49-F238E27FC236}">
              <a16:creationId xmlns:a16="http://schemas.microsoft.com/office/drawing/2014/main" id="{5573D741-E25D-4F7C-A88D-46B1EB28B4F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97" name="TextBox 6496">
          <a:extLst>
            <a:ext uri="{FF2B5EF4-FFF2-40B4-BE49-F238E27FC236}">
              <a16:creationId xmlns:a16="http://schemas.microsoft.com/office/drawing/2014/main" id="{5F3B4725-F3CA-4A0D-9984-BB6D96F9DF7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98" name="TextBox 6497">
          <a:extLst>
            <a:ext uri="{FF2B5EF4-FFF2-40B4-BE49-F238E27FC236}">
              <a16:creationId xmlns:a16="http://schemas.microsoft.com/office/drawing/2014/main" id="{B7C6AAD5-2612-4E68-B68D-A02602F0257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99" name="TextBox 6498">
          <a:extLst>
            <a:ext uri="{FF2B5EF4-FFF2-40B4-BE49-F238E27FC236}">
              <a16:creationId xmlns:a16="http://schemas.microsoft.com/office/drawing/2014/main" id="{F4B27862-B2B8-41FD-AB78-1BC96386537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00" name="TextBox 6499">
          <a:extLst>
            <a:ext uri="{FF2B5EF4-FFF2-40B4-BE49-F238E27FC236}">
              <a16:creationId xmlns:a16="http://schemas.microsoft.com/office/drawing/2014/main" id="{C959A249-7D4A-4086-ADA6-C90D1021069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501" name="TextBox 6500">
          <a:extLst>
            <a:ext uri="{FF2B5EF4-FFF2-40B4-BE49-F238E27FC236}">
              <a16:creationId xmlns:a16="http://schemas.microsoft.com/office/drawing/2014/main" id="{FDD391A7-EB84-4660-B97C-7807D442A49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02" name="TextBox 6501">
          <a:extLst>
            <a:ext uri="{FF2B5EF4-FFF2-40B4-BE49-F238E27FC236}">
              <a16:creationId xmlns:a16="http://schemas.microsoft.com/office/drawing/2014/main" id="{F8AC7979-FF44-4484-B891-14418400485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503" name="TextBox 6502">
          <a:extLst>
            <a:ext uri="{FF2B5EF4-FFF2-40B4-BE49-F238E27FC236}">
              <a16:creationId xmlns:a16="http://schemas.microsoft.com/office/drawing/2014/main" id="{406496D8-7B22-4C6C-8809-2158C514AE90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504" name="TextBox 6503">
          <a:extLst>
            <a:ext uri="{FF2B5EF4-FFF2-40B4-BE49-F238E27FC236}">
              <a16:creationId xmlns:a16="http://schemas.microsoft.com/office/drawing/2014/main" id="{EECA35DB-A3D6-4342-9C9E-280B7B82EDE0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05" name="TextBox 6504">
          <a:extLst>
            <a:ext uri="{FF2B5EF4-FFF2-40B4-BE49-F238E27FC236}">
              <a16:creationId xmlns:a16="http://schemas.microsoft.com/office/drawing/2014/main" id="{5269E9D5-91EE-492F-90D1-EDBB2F36B57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506" name="TextBox 6505">
          <a:extLst>
            <a:ext uri="{FF2B5EF4-FFF2-40B4-BE49-F238E27FC236}">
              <a16:creationId xmlns:a16="http://schemas.microsoft.com/office/drawing/2014/main" id="{1108B249-97DD-4309-B690-70C79E54703F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07" name="TextBox 6506">
          <a:extLst>
            <a:ext uri="{FF2B5EF4-FFF2-40B4-BE49-F238E27FC236}">
              <a16:creationId xmlns:a16="http://schemas.microsoft.com/office/drawing/2014/main" id="{E25611E5-F629-44BD-A794-974B13E7565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508" name="TextBox 6507">
          <a:extLst>
            <a:ext uri="{FF2B5EF4-FFF2-40B4-BE49-F238E27FC236}">
              <a16:creationId xmlns:a16="http://schemas.microsoft.com/office/drawing/2014/main" id="{4EC16ABC-CF8A-467A-A89F-C45F994E847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509" name="TextBox 6508">
          <a:extLst>
            <a:ext uri="{FF2B5EF4-FFF2-40B4-BE49-F238E27FC236}">
              <a16:creationId xmlns:a16="http://schemas.microsoft.com/office/drawing/2014/main" id="{A68C510C-1B13-4A09-A51A-061CFD57AC5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10" name="TextBox 6509">
          <a:extLst>
            <a:ext uri="{FF2B5EF4-FFF2-40B4-BE49-F238E27FC236}">
              <a16:creationId xmlns:a16="http://schemas.microsoft.com/office/drawing/2014/main" id="{2522FB76-33FF-475B-8FE2-44CA5A6775F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511" name="TextBox 6510">
          <a:extLst>
            <a:ext uri="{FF2B5EF4-FFF2-40B4-BE49-F238E27FC236}">
              <a16:creationId xmlns:a16="http://schemas.microsoft.com/office/drawing/2014/main" id="{F05D5CA9-C94A-48EE-97A6-B215DAC58CA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12" name="TextBox 6511">
          <a:extLst>
            <a:ext uri="{FF2B5EF4-FFF2-40B4-BE49-F238E27FC236}">
              <a16:creationId xmlns:a16="http://schemas.microsoft.com/office/drawing/2014/main" id="{165BAF4D-B99E-4933-82CC-ECDBA650298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513" name="TextBox 6512">
          <a:extLst>
            <a:ext uri="{FF2B5EF4-FFF2-40B4-BE49-F238E27FC236}">
              <a16:creationId xmlns:a16="http://schemas.microsoft.com/office/drawing/2014/main" id="{3E0B2109-140B-44D7-BC80-2F2697051DBD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514" name="TextBox 6513">
          <a:extLst>
            <a:ext uri="{FF2B5EF4-FFF2-40B4-BE49-F238E27FC236}">
              <a16:creationId xmlns:a16="http://schemas.microsoft.com/office/drawing/2014/main" id="{B14344E0-22A7-45FF-99AB-19B2E8AC3FD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15" name="TextBox 6514">
          <a:extLst>
            <a:ext uri="{FF2B5EF4-FFF2-40B4-BE49-F238E27FC236}">
              <a16:creationId xmlns:a16="http://schemas.microsoft.com/office/drawing/2014/main" id="{288B1A83-F140-421B-AA9D-CC6AC450F05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516" name="TextBox 6515">
          <a:extLst>
            <a:ext uri="{FF2B5EF4-FFF2-40B4-BE49-F238E27FC236}">
              <a16:creationId xmlns:a16="http://schemas.microsoft.com/office/drawing/2014/main" id="{C992AAB8-AEE2-42A1-A926-8AE616FE4AD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17" name="TextBox 6516">
          <a:extLst>
            <a:ext uri="{FF2B5EF4-FFF2-40B4-BE49-F238E27FC236}">
              <a16:creationId xmlns:a16="http://schemas.microsoft.com/office/drawing/2014/main" id="{D6BB0268-C9BB-4959-B5A9-44E9B5FA4CF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518" name="TextBox 6517">
          <a:extLst>
            <a:ext uri="{FF2B5EF4-FFF2-40B4-BE49-F238E27FC236}">
              <a16:creationId xmlns:a16="http://schemas.microsoft.com/office/drawing/2014/main" id="{1D76906E-7CE5-4C44-9247-9AB671C75D2C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519" name="TextBox 6518">
          <a:extLst>
            <a:ext uri="{FF2B5EF4-FFF2-40B4-BE49-F238E27FC236}">
              <a16:creationId xmlns:a16="http://schemas.microsoft.com/office/drawing/2014/main" id="{78CDA2CA-EB79-43CE-88B2-9A51715C1E4F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20" name="TextBox 6519">
          <a:extLst>
            <a:ext uri="{FF2B5EF4-FFF2-40B4-BE49-F238E27FC236}">
              <a16:creationId xmlns:a16="http://schemas.microsoft.com/office/drawing/2014/main" id="{93A7D4DB-7670-4EC8-8AA4-70535DB2180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521" name="TextBox 6520">
          <a:extLst>
            <a:ext uri="{FF2B5EF4-FFF2-40B4-BE49-F238E27FC236}">
              <a16:creationId xmlns:a16="http://schemas.microsoft.com/office/drawing/2014/main" id="{5E35165A-A117-4C20-B66A-1D224A363F72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22" name="TextBox 6521">
          <a:extLst>
            <a:ext uri="{FF2B5EF4-FFF2-40B4-BE49-F238E27FC236}">
              <a16:creationId xmlns:a16="http://schemas.microsoft.com/office/drawing/2014/main" id="{A595BC14-91AA-46C5-92D4-A5D0BA212AF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523" name="TextBox 6522">
          <a:extLst>
            <a:ext uri="{FF2B5EF4-FFF2-40B4-BE49-F238E27FC236}">
              <a16:creationId xmlns:a16="http://schemas.microsoft.com/office/drawing/2014/main" id="{AE10D6CE-A5E0-46B5-AFA2-13248F84B04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24" name="TextBox 6523">
          <a:extLst>
            <a:ext uri="{FF2B5EF4-FFF2-40B4-BE49-F238E27FC236}">
              <a16:creationId xmlns:a16="http://schemas.microsoft.com/office/drawing/2014/main" id="{D957E40D-8CC4-454D-A355-A4CEC63A9796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25" name="TextBox 6524">
          <a:extLst>
            <a:ext uri="{FF2B5EF4-FFF2-40B4-BE49-F238E27FC236}">
              <a16:creationId xmlns:a16="http://schemas.microsoft.com/office/drawing/2014/main" id="{2666987C-CA0B-4754-A944-CAE34696FAE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26" name="TextBox 6525">
          <a:extLst>
            <a:ext uri="{FF2B5EF4-FFF2-40B4-BE49-F238E27FC236}">
              <a16:creationId xmlns:a16="http://schemas.microsoft.com/office/drawing/2014/main" id="{B01F951E-4883-4D25-BF81-EA394594926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27" name="TextBox 6526">
          <a:extLst>
            <a:ext uri="{FF2B5EF4-FFF2-40B4-BE49-F238E27FC236}">
              <a16:creationId xmlns:a16="http://schemas.microsoft.com/office/drawing/2014/main" id="{091E9334-31C3-4B12-8A9B-71F5A93D9BD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28" name="TextBox 6527">
          <a:extLst>
            <a:ext uri="{FF2B5EF4-FFF2-40B4-BE49-F238E27FC236}">
              <a16:creationId xmlns:a16="http://schemas.microsoft.com/office/drawing/2014/main" id="{031AD100-11D4-4F79-A482-6BA227A57F7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29" name="TextBox 6528">
          <a:extLst>
            <a:ext uri="{FF2B5EF4-FFF2-40B4-BE49-F238E27FC236}">
              <a16:creationId xmlns:a16="http://schemas.microsoft.com/office/drawing/2014/main" id="{3A72D322-3ECB-4C0B-853C-67F0A35E248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30" name="TextBox 6529">
          <a:extLst>
            <a:ext uri="{FF2B5EF4-FFF2-40B4-BE49-F238E27FC236}">
              <a16:creationId xmlns:a16="http://schemas.microsoft.com/office/drawing/2014/main" id="{FA9C622D-F715-4110-AEFA-60C71B437B3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31" name="TextBox 6530">
          <a:extLst>
            <a:ext uri="{FF2B5EF4-FFF2-40B4-BE49-F238E27FC236}">
              <a16:creationId xmlns:a16="http://schemas.microsoft.com/office/drawing/2014/main" id="{4BF19072-0093-4A2C-A7DD-06173953EBC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32" name="TextBox 6531">
          <a:extLst>
            <a:ext uri="{FF2B5EF4-FFF2-40B4-BE49-F238E27FC236}">
              <a16:creationId xmlns:a16="http://schemas.microsoft.com/office/drawing/2014/main" id="{CF0DA17E-ECE2-4413-A0EB-D133B73EEB2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33" name="TextBox 6532">
          <a:extLst>
            <a:ext uri="{FF2B5EF4-FFF2-40B4-BE49-F238E27FC236}">
              <a16:creationId xmlns:a16="http://schemas.microsoft.com/office/drawing/2014/main" id="{696DF738-412A-4993-9D72-DC70AB73007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34" name="TextBox 6533">
          <a:extLst>
            <a:ext uri="{FF2B5EF4-FFF2-40B4-BE49-F238E27FC236}">
              <a16:creationId xmlns:a16="http://schemas.microsoft.com/office/drawing/2014/main" id="{C56498EB-D910-44F6-9DB6-C7A06678784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35" name="TextBox 6534">
          <a:extLst>
            <a:ext uri="{FF2B5EF4-FFF2-40B4-BE49-F238E27FC236}">
              <a16:creationId xmlns:a16="http://schemas.microsoft.com/office/drawing/2014/main" id="{907D0F65-5008-4EC2-98D7-69EFB20790B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36" name="TextBox 6535">
          <a:extLst>
            <a:ext uri="{FF2B5EF4-FFF2-40B4-BE49-F238E27FC236}">
              <a16:creationId xmlns:a16="http://schemas.microsoft.com/office/drawing/2014/main" id="{1E57439F-AC6B-406D-AE17-F297FC9F721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37" name="TextBox 6536">
          <a:extLst>
            <a:ext uri="{FF2B5EF4-FFF2-40B4-BE49-F238E27FC236}">
              <a16:creationId xmlns:a16="http://schemas.microsoft.com/office/drawing/2014/main" id="{5195B875-A2B8-4F2E-B9B5-34E6D68610D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38" name="TextBox 6537">
          <a:extLst>
            <a:ext uri="{FF2B5EF4-FFF2-40B4-BE49-F238E27FC236}">
              <a16:creationId xmlns:a16="http://schemas.microsoft.com/office/drawing/2014/main" id="{AC77ECA1-4C68-4AF1-B26E-1ECB92A3718E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39" name="TextBox 6538">
          <a:extLst>
            <a:ext uri="{FF2B5EF4-FFF2-40B4-BE49-F238E27FC236}">
              <a16:creationId xmlns:a16="http://schemas.microsoft.com/office/drawing/2014/main" id="{AF11319F-5817-4AD6-9C0C-A0938DC36C1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40" name="TextBox 6539">
          <a:extLst>
            <a:ext uri="{FF2B5EF4-FFF2-40B4-BE49-F238E27FC236}">
              <a16:creationId xmlns:a16="http://schemas.microsoft.com/office/drawing/2014/main" id="{70CE1F48-DF23-4D7D-B2FA-7EF8C860160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41" name="TextBox 6540">
          <a:extLst>
            <a:ext uri="{FF2B5EF4-FFF2-40B4-BE49-F238E27FC236}">
              <a16:creationId xmlns:a16="http://schemas.microsoft.com/office/drawing/2014/main" id="{3CBF78E9-68C1-473C-8614-ED15D662498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42" name="TextBox 6541">
          <a:extLst>
            <a:ext uri="{FF2B5EF4-FFF2-40B4-BE49-F238E27FC236}">
              <a16:creationId xmlns:a16="http://schemas.microsoft.com/office/drawing/2014/main" id="{5F08664E-5D6C-45D1-80D9-9FFA3BC5630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43" name="TextBox 6542">
          <a:extLst>
            <a:ext uri="{FF2B5EF4-FFF2-40B4-BE49-F238E27FC236}">
              <a16:creationId xmlns:a16="http://schemas.microsoft.com/office/drawing/2014/main" id="{097A164D-43F8-4FFE-8C6B-D3010284FB9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44" name="TextBox 6543">
          <a:extLst>
            <a:ext uri="{FF2B5EF4-FFF2-40B4-BE49-F238E27FC236}">
              <a16:creationId xmlns:a16="http://schemas.microsoft.com/office/drawing/2014/main" id="{2A35007E-C3A6-4ECA-8DB4-95733D34001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45" name="TextBox 6544">
          <a:extLst>
            <a:ext uri="{FF2B5EF4-FFF2-40B4-BE49-F238E27FC236}">
              <a16:creationId xmlns:a16="http://schemas.microsoft.com/office/drawing/2014/main" id="{C91C2982-CACA-40EE-939B-81E9B061E09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46" name="TextBox 6545">
          <a:extLst>
            <a:ext uri="{FF2B5EF4-FFF2-40B4-BE49-F238E27FC236}">
              <a16:creationId xmlns:a16="http://schemas.microsoft.com/office/drawing/2014/main" id="{3ACB54F8-6BA8-4FA5-B8C8-6BEF75F46DB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47" name="TextBox 6546">
          <a:extLst>
            <a:ext uri="{FF2B5EF4-FFF2-40B4-BE49-F238E27FC236}">
              <a16:creationId xmlns:a16="http://schemas.microsoft.com/office/drawing/2014/main" id="{6B0F2831-9F3D-4426-993A-EFBBF9CC80C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48" name="TextBox 6547">
          <a:extLst>
            <a:ext uri="{FF2B5EF4-FFF2-40B4-BE49-F238E27FC236}">
              <a16:creationId xmlns:a16="http://schemas.microsoft.com/office/drawing/2014/main" id="{6CCDCEEE-6AF4-475E-A582-FB750F769CBC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49" name="TextBox 6548">
          <a:extLst>
            <a:ext uri="{FF2B5EF4-FFF2-40B4-BE49-F238E27FC236}">
              <a16:creationId xmlns:a16="http://schemas.microsoft.com/office/drawing/2014/main" id="{CBFF68A2-6B0C-42BB-8541-D01B988123A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50" name="TextBox 6549">
          <a:extLst>
            <a:ext uri="{FF2B5EF4-FFF2-40B4-BE49-F238E27FC236}">
              <a16:creationId xmlns:a16="http://schemas.microsoft.com/office/drawing/2014/main" id="{02B382CA-292A-470E-ADA8-14BB23FC036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51" name="TextBox 6550">
          <a:extLst>
            <a:ext uri="{FF2B5EF4-FFF2-40B4-BE49-F238E27FC236}">
              <a16:creationId xmlns:a16="http://schemas.microsoft.com/office/drawing/2014/main" id="{734A1262-16F0-49E8-A351-E05FDDB9A93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52" name="TextBox 6551">
          <a:extLst>
            <a:ext uri="{FF2B5EF4-FFF2-40B4-BE49-F238E27FC236}">
              <a16:creationId xmlns:a16="http://schemas.microsoft.com/office/drawing/2014/main" id="{3EB92428-CFEF-4BAD-B2E0-26D158823C9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53" name="TextBox 6552">
          <a:extLst>
            <a:ext uri="{FF2B5EF4-FFF2-40B4-BE49-F238E27FC236}">
              <a16:creationId xmlns:a16="http://schemas.microsoft.com/office/drawing/2014/main" id="{884C9224-48B5-486E-BBCF-0513E64FF3C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54" name="TextBox 6553">
          <a:extLst>
            <a:ext uri="{FF2B5EF4-FFF2-40B4-BE49-F238E27FC236}">
              <a16:creationId xmlns:a16="http://schemas.microsoft.com/office/drawing/2014/main" id="{77C30C34-902C-4BE1-B449-943E31DB402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55" name="TextBox 6554">
          <a:extLst>
            <a:ext uri="{FF2B5EF4-FFF2-40B4-BE49-F238E27FC236}">
              <a16:creationId xmlns:a16="http://schemas.microsoft.com/office/drawing/2014/main" id="{9FD73E2F-3120-4C2C-B49C-A95AEA115CD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56" name="TextBox 6555">
          <a:extLst>
            <a:ext uri="{FF2B5EF4-FFF2-40B4-BE49-F238E27FC236}">
              <a16:creationId xmlns:a16="http://schemas.microsoft.com/office/drawing/2014/main" id="{02DD8F4F-0056-4A87-A079-5757DB77D72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57" name="TextBox 6556">
          <a:extLst>
            <a:ext uri="{FF2B5EF4-FFF2-40B4-BE49-F238E27FC236}">
              <a16:creationId xmlns:a16="http://schemas.microsoft.com/office/drawing/2014/main" id="{93B43D16-878D-4FBC-A601-63E9197063F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58" name="TextBox 6557">
          <a:extLst>
            <a:ext uri="{FF2B5EF4-FFF2-40B4-BE49-F238E27FC236}">
              <a16:creationId xmlns:a16="http://schemas.microsoft.com/office/drawing/2014/main" id="{2B4775FA-A665-4917-8630-5135940787CC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59" name="TextBox 6558">
          <a:extLst>
            <a:ext uri="{FF2B5EF4-FFF2-40B4-BE49-F238E27FC236}">
              <a16:creationId xmlns:a16="http://schemas.microsoft.com/office/drawing/2014/main" id="{2A7C1369-EA0F-4B3F-B269-A2C951E9595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60" name="TextBox 6559">
          <a:extLst>
            <a:ext uri="{FF2B5EF4-FFF2-40B4-BE49-F238E27FC236}">
              <a16:creationId xmlns:a16="http://schemas.microsoft.com/office/drawing/2014/main" id="{D4FDFB8A-0D1C-471E-9F29-BAF05F75378E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61" name="TextBox 6560">
          <a:extLst>
            <a:ext uri="{FF2B5EF4-FFF2-40B4-BE49-F238E27FC236}">
              <a16:creationId xmlns:a16="http://schemas.microsoft.com/office/drawing/2014/main" id="{752786E1-2F5E-469B-9710-24979A67A99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62" name="TextBox 6561">
          <a:extLst>
            <a:ext uri="{FF2B5EF4-FFF2-40B4-BE49-F238E27FC236}">
              <a16:creationId xmlns:a16="http://schemas.microsoft.com/office/drawing/2014/main" id="{7EBF9AEF-3104-48EC-96F0-5BBD7B06377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63" name="TextBox 6562">
          <a:extLst>
            <a:ext uri="{FF2B5EF4-FFF2-40B4-BE49-F238E27FC236}">
              <a16:creationId xmlns:a16="http://schemas.microsoft.com/office/drawing/2014/main" id="{D47E97CB-D397-4BC3-AE70-29715E3E9DB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64" name="TextBox 6563">
          <a:extLst>
            <a:ext uri="{FF2B5EF4-FFF2-40B4-BE49-F238E27FC236}">
              <a16:creationId xmlns:a16="http://schemas.microsoft.com/office/drawing/2014/main" id="{B91B38EE-C8E5-4267-9160-BD0D5DD9BF5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65" name="TextBox 6564">
          <a:extLst>
            <a:ext uri="{FF2B5EF4-FFF2-40B4-BE49-F238E27FC236}">
              <a16:creationId xmlns:a16="http://schemas.microsoft.com/office/drawing/2014/main" id="{0D3F9A7A-2485-411C-9F82-BBC554D251A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66" name="TextBox 6565">
          <a:extLst>
            <a:ext uri="{FF2B5EF4-FFF2-40B4-BE49-F238E27FC236}">
              <a16:creationId xmlns:a16="http://schemas.microsoft.com/office/drawing/2014/main" id="{8330A01E-AA7D-45B2-8744-DE4F226B004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67" name="TextBox 6566">
          <a:extLst>
            <a:ext uri="{FF2B5EF4-FFF2-40B4-BE49-F238E27FC236}">
              <a16:creationId xmlns:a16="http://schemas.microsoft.com/office/drawing/2014/main" id="{D80B86E5-A844-4327-A35A-C38E74C5554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68" name="TextBox 6567">
          <a:extLst>
            <a:ext uri="{FF2B5EF4-FFF2-40B4-BE49-F238E27FC236}">
              <a16:creationId xmlns:a16="http://schemas.microsoft.com/office/drawing/2014/main" id="{F90F4FFA-F91B-4C12-9733-1B9A36A9694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69" name="TextBox 6568">
          <a:extLst>
            <a:ext uri="{FF2B5EF4-FFF2-40B4-BE49-F238E27FC236}">
              <a16:creationId xmlns:a16="http://schemas.microsoft.com/office/drawing/2014/main" id="{FA1C393C-11BA-4E2C-9676-33CA79D960B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70" name="TextBox 6569">
          <a:extLst>
            <a:ext uri="{FF2B5EF4-FFF2-40B4-BE49-F238E27FC236}">
              <a16:creationId xmlns:a16="http://schemas.microsoft.com/office/drawing/2014/main" id="{0D562367-78AA-466F-A96E-B95B7943E7B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71" name="TextBox 6570">
          <a:extLst>
            <a:ext uri="{FF2B5EF4-FFF2-40B4-BE49-F238E27FC236}">
              <a16:creationId xmlns:a16="http://schemas.microsoft.com/office/drawing/2014/main" id="{11EECF86-E088-4EE1-86E4-5F210F18F76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72" name="TextBox 6571">
          <a:extLst>
            <a:ext uri="{FF2B5EF4-FFF2-40B4-BE49-F238E27FC236}">
              <a16:creationId xmlns:a16="http://schemas.microsoft.com/office/drawing/2014/main" id="{F08EDEF3-A9B0-467D-A548-5D42A1D8CDB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73" name="TextBox 6572">
          <a:extLst>
            <a:ext uri="{FF2B5EF4-FFF2-40B4-BE49-F238E27FC236}">
              <a16:creationId xmlns:a16="http://schemas.microsoft.com/office/drawing/2014/main" id="{35CC2759-F182-4C2B-BA68-9681DA9B22C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74" name="TextBox 6573">
          <a:extLst>
            <a:ext uri="{FF2B5EF4-FFF2-40B4-BE49-F238E27FC236}">
              <a16:creationId xmlns:a16="http://schemas.microsoft.com/office/drawing/2014/main" id="{15A1C7A2-77F7-4B24-870F-45A3066C2A7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75" name="TextBox 6574">
          <a:extLst>
            <a:ext uri="{FF2B5EF4-FFF2-40B4-BE49-F238E27FC236}">
              <a16:creationId xmlns:a16="http://schemas.microsoft.com/office/drawing/2014/main" id="{67370514-15DB-490D-8BE2-4DAA9E6F375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76" name="TextBox 6575">
          <a:extLst>
            <a:ext uri="{FF2B5EF4-FFF2-40B4-BE49-F238E27FC236}">
              <a16:creationId xmlns:a16="http://schemas.microsoft.com/office/drawing/2014/main" id="{DB50DBE7-3907-426F-98E1-17CD3B2710A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77" name="TextBox 6576">
          <a:extLst>
            <a:ext uri="{FF2B5EF4-FFF2-40B4-BE49-F238E27FC236}">
              <a16:creationId xmlns:a16="http://schemas.microsoft.com/office/drawing/2014/main" id="{97433D0A-16E6-47AD-9BCD-E69E8924734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6578" name="TextBox 6577">
          <a:extLst>
            <a:ext uri="{FF2B5EF4-FFF2-40B4-BE49-F238E27FC236}">
              <a16:creationId xmlns:a16="http://schemas.microsoft.com/office/drawing/2014/main" id="{09D70F78-8ED5-4B55-B895-A68091DDDDEC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09981"/>
    <xdr:sp macro="" textlink="">
      <xdr:nvSpPr>
        <xdr:cNvPr id="6579" name="TextBox 6578">
          <a:extLst>
            <a:ext uri="{FF2B5EF4-FFF2-40B4-BE49-F238E27FC236}">
              <a16:creationId xmlns:a16="http://schemas.microsoft.com/office/drawing/2014/main" id="{88C1FD0E-7C9A-4A3A-88BF-CC05750EB63E}"/>
            </a:ext>
          </a:extLst>
        </xdr:cNvPr>
        <xdr:cNvSpPr txBox="1"/>
      </xdr:nvSpPr>
      <xdr:spPr>
        <a:xfrm>
          <a:off x="3984942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6580" name="TextBox 6579">
          <a:extLst>
            <a:ext uri="{FF2B5EF4-FFF2-40B4-BE49-F238E27FC236}">
              <a16:creationId xmlns:a16="http://schemas.microsoft.com/office/drawing/2014/main" id="{30540183-8FB7-4811-897C-A6C807D6D3B8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6581" name="TextBox 6580">
          <a:extLst>
            <a:ext uri="{FF2B5EF4-FFF2-40B4-BE49-F238E27FC236}">
              <a16:creationId xmlns:a16="http://schemas.microsoft.com/office/drawing/2014/main" id="{60BE46A9-F8F3-4CC5-91BE-15FD0FDBBE3E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82" name="TextBox 6581">
          <a:extLst>
            <a:ext uri="{FF2B5EF4-FFF2-40B4-BE49-F238E27FC236}">
              <a16:creationId xmlns:a16="http://schemas.microsoft.com/office/drawing/2014/main" id="{2A8CA124-1DBC-4BFE-8058-21B0240B2A2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83" name="TextBox 6582">
          <a:extLst>
            <a:ext uri="{FF2B5EF4-FFF2-40B4-BE49-F238E27FC236}">
              <a16:creationId xmlns:a16="http://schemas.microsoft.com/office/drawing/2014/main" id="{B64B2543-4CF0-47E8-97F5-66B118FD4C2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84" name="TextBox 6583">
          <a:extLst>
            <a:ext uri="{FF2B5EF4-FFF2-40B4-BE49-F238E27FC236}">
              <a16:creationId xmlns:a16="http://schemas.microsoft.com/office/drawing/2014/main" id="{2A0A59AB-809E-4E9E-B5D9-8659704B373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85" name="TextBox 6584">
          <a:extLst>
            <a:ext uri="{FF2B5EF4-FFF2-40B4-BE49-F238E27FC236}">
              <a16:creationId xmlns:a16="http://schemas.microsoft.com/office/drawing/2014/main" id="{31E0F066-0A71-485E-8350-FA0259C48D6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86" name="TextBox 6585">
          <a:extLst>
            <a:ext uri="{FF2B5EF4-FFF2-40B4-BE49-F238E27FC236}">
              <a16:creationId xmlns:a16="http://schemas.microsoft.com/office/drawing/2014/main" id="{BC34EC23-452A-4379-8C89-5CF09C8F8FC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87" name="TextBox 6586">
          <a:extLst>
            <a:ext uri="{FF2B5EF4-FFF2-40B4-BE49-F238E27FC236}">
              <a16:creationId xmlns:a16="http://schemas.microsoft.com/office/drawing/2014/main" id="{6849116D-5D8A-4182-8428-A7F24F9DC06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88" name="TextBox 6587">
          <a:extLst>
            <a:ext uri="{FF2B5EF4-FFF2-40B4-BE49-F238E27FC236}">
              <a16:creationId xmlns:a16="http://schemas.microsoft.com/office/drawing/2014/main" id="{032C0396-D2DE-4219-8D88-548CC423A52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89" name="TextBox 6588">
          <a:extLst>
            <a:ext uri="{FF2B5EF4-FFF2-40B4-BE49-F238E27FC236}">
              <a16:creationId xmlns:a16="http://schemas.microsoft.com/office/drawing/2014/main" id="{B6F08C16-3FC0-4F4F-B0EE-9594BA134F8A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90" name="TextBox 6589">
          <a:extLst>
            <a:ext uri="{FF2B5EF4-FFF2-40B4-BE49-F238E27FC236}">
              <a16:creationId xmlns:a16="http://schemas.microsoft.com/office/drawing/2014/main" id="{BFBB4E4E-A0AC-40F5-9FC4-F885C7EF3E9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91" name="TextBox 6590">
          <a:extLst>
            <a:ext uri="{FF2B5EF4-FFF2-40B4-BE49-F238E27FC236}">
              <a16:creationId xmlns:a16="http://schemas.microsoft.com/office/drawing/2014/main" id="{8F3FA1F2-DF91-4119-8D5F-6CF3065EA72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92" name="TextBox 6591">
          <a:extLst>
            <a:ext uri="{FF2B5EF4-FFF2-40B4-BE49-F238E27FC236}">
              <a16:creationId xmlns:a16="http://schemas.microsoft.com/office/drawing/2014/main" id="{96988F74-CFD2-4CED-BE74-E753A7D08C4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93" name="TextBox 6592">
          <a:extLst>
            <a:ext uri="{FF2B5EF4-FFF2-40B4-BE49-F238E27FC236}">
              <a16:creationId xmlns:a16="http://schemas.microsoft.com/office/drawing/2014/main" id="{EC8EAF22-7554-4CE7-BFE5-7CFAFCE3E94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94" name="TextBox 6593">
          <a:extLst>
            <a:ext uri="{FF2B5EF4-FFF2-40B4-BE49-F238E27FC236}">
              <a16:creationId xmlns:a16="http://schemas.microsoft.com/office/drawing/2014/main" id="{064EAE18-01E5-4513-98F2-133BC757B51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95" name="TextBox 6594">
          <a:extLst>
            <a:ext uri="{FF2B5EF4-FFF2-40B4-BE49-F238E27FC236}">
              <a16:creationId xmlns:a16="http://schemas.microsoft.com/office/drawing/2014/main" id="{F769C4D2-8B26-4470-90B6-CD9F1E0B14F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96" name="TextBox 6595">
          <a:extLst>
            <a:ext uri="{FF2B5EF4-FFF2-40B4-BE49-F238E27FC236}">
              <a16:creationId xmlns:a16="http://schemas.microsoft.com/office/drawing/2014/main" id="{29126A6B-1ED3-4983-B5FF-44EFD60D838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97" name="TextBox 6596">
          <a:extLst>
            <a:ext uri="{FF2B5EF4-FFF2-40B4-BE49-F238E27FC236}">
              <a16:creationId xmlns:a16="http://schemas.microsoft.com/office/drawing/2014/main" id="{4B7BA66B-6C10-4F58-A8F5-9C43B4096E3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98" name="TextBox 6597">
          <a:extLst>
            <a:ext uri="{FF2B5EF4-FFF2-40B4-BE49-F238E27FC236}">
              <a16:creationId xmlns:a16="http://schemas.microsoft.com/office/drawing/2014/main" id="{842C5DD3-17A6-41A7-80A4-AB875ED7776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99" name="TextBox 6598">
          <a:extLst>
            <a:ext uri="{FF2B5EF4-FFF2-40B4-BE49-F238E27FC236}">
              <a16:creationId xmlns:a16="http://schemas.microsoft.com/office/drawing/2014/main" id="{B2B1DB46-5323-48D1-9F21-607C8FEE8B8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00" name="TextBox 6599">
          <a:extLst>
            <a:ext uri="{FF2B5EF4-FFF2-40B4-BE49-F238E27FC236}">
              <a16:creationId xmlns:a16="http://schemas.microsoft.com/office/drawing/2014/main" id="{5D4CE385-F771-4B21-B532-18B212463B2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01" name="TextBox 6600">
          <a:extLst>
            <a:ext uri="{FF2B5EF4-FFF2-40B4-BE49-F238E27FC236}">
              <a16:creationId xmlns:a16="http://schemas.microsoft.com/office/drawing/2014/main" id="{7A2B8902-4811-483C-ADE6-4CD527FBDB5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02" name="TextBox 6601">
          <a:extLst>
            <a:ext uri="{FF2B5EF4-FFF2-40B4-BE49-F238E27FC236}">
              <a16:creationId xmlns:a16="http://schemas.microsoft.com/office/drawing/2014/main" id="{AA4D969D-520B-4617-AF42-F6C0CC0F619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03" name="TextBox 6602">
          <a:extLst>
            <a:ext uri="{FF2B5EF4-FFF2-40B4-BE49-F238E27FC236}">
              <a16:creationId xmlns:a16="http://schemas.microsoft.com/office/drawing/2014/main" id="{5D485F5C-7A18-48B4-87E4-1B441A5A099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04" name="TextBox 6603">
          <a:extLst>
            <a:ext uri="{FF2B5EF4-FFF2-40B4-BE49-F238E27FC236}">
              <a16:creationId xmlns:a16="http://schemas.microsoft.com/office/drawing/2014/main" id="{92539775-E420-425D-8831-6B46E69F9BB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05" name="TextBox 6604">
          <a:extLst>
            <a:ext uri="{FF2B5EF4-FFF2-40B4-BE49-F238E27FC236}">
              <a16:creationId xmlns:a16="http://schemas.microsoft.com/office/drawing/2014/main" id="{87D589AB-2828-419A-8707-E07D4E3F68F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06" name="TextBox 6605">
          <a:extLst>
            <a:ext uri="{FF2B5EF4-FFF2-40B4-BE49-F238E27FC236}">
              <a16:creationId xmlns:a16="http://schemas.microsoft.com/office/drawing/2014/main" id="{592825A2-BE83-4615-87CD-B4E01A6F2E1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07" name="TextBox 6606">
          <a:extLst>
            <a:ext uri="{FF2B5EF4-FFF2-40B4-BE49-F238E27FC236}">
              <a16:creationId xmlns:a16="http://schemas.microsoft.com/office/drawing/2014/main" id="{F5089BCC-6FED-44D0-8F2C-8BF7AC26B09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08" name="TextBox 6607">
          <a:extLst>
            <a:ext uri="{FF2B5EF4-FFF2-40B4-BE49-F238E27FC236}">
              <a16:creationId xmlns:a16="http://schemas.microsoft.com/office/drawing/2014/main" id="{B0BE56CE-0DAD-4836-8B6F-9352543A2DA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09" name="TextBox 6608">
          <a:extLst>
            <a:ext uri="{FF2B5EF4-FFF2-40B4-BE49-F238E27FC236}">
              <a16:creationId xmlns:a16="http://schemas.microsoft.com/office/drawing/2014/main" id="{CAA686DF-B7F1-4680-9F51-E3E8CA6240B0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10" name="TextBox 6609">
          <a:extLst>
            <a:ext uri="{FF2B5EF4-FFF2-40B4-BE49-F238E27FC236}">
              <a16:creationId xmlns:a16="http://schemas.microsoft.com/office/drawing/2014/main" id="{732BF57D-4624-4D4F-9F29-044F5E96EA2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11" name="TextBox 6610">
          <a:extLst>
            <a:ext uri="{FF2B5EF4-FFF2-40B4-BE49-F238E27FC236}">
              <a16:creationId xmlns:a16="http://schemas.microsoft.com/office/drawing/2014/main" id="{1D8E7010-F79E-4943-831B-3B05CC7F89A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12" name="TextBox 6611">
          <a:extLst>
            <a:ext uri="{FF2B5EF4-FFF2-40B4-BE49-F238E27FC236}">
              <a16:creationId xmlns:a16="http://schemas.microsoft.com/office/drawing/2014/main" id="{961C70C9-1EC3-4513-A700-64185A20BF2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13" name="TextBox 6612">
          <a:extLst>
            <a:ext uri="{FF2B5EF4-FFF2-40B4-BE49-F238E27FC236}">
              <a16:creationId xmlns:a16="http://schemas.microsoft.com/office/drawing/2014/main" id="{454D6ED2-8343-4BF8-9262-FE3C7D224A5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14" name="TextBox 6613">
          <a:extLst>
            <a:ext uri="{FF2B5EF4-FFF2-40B4-BE49-F238E27FC236}">
              <a16:creationId xmlns:a16="http://schemas.microsoft.com/office/drawing/2014/main" id="{312C929F-787F-4826-A24B-7721A3B8A14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15" name="TextBox 6614">
          <a:extLst>
            <a:ext uri="{FF2B5EF4-FFF2-40B4-BE49-F238E27FC236}">
              <a16:creationId xmlns:a16="http://schemas.microsoft.com/office/drawing/2014/main" id="{77000912-7A9D-4E13-8837-F9359518560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16" name="TextBox 6615">
          <a:extLst>
            <a:ext uri="{FF2B5EF4-FFF2-40B4-BE49-F238E27FC236}">
              <a16:creationId xmlns:a16="http://schemas.microsoft.com/office/drawing/2014/main" id="{E2432457-2308-4E1A-8751-E8C1F90E2DA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17" name="TextBox 6616">
          <a:extLst>
            <a:ext uri="{FF2B5EF4-FFF2-40B4-BE49-F238E27FC236}">
              <a16:creationId xmlns:a16="http://schemas.microsoft.com/office/drawing/2014/main" id="{AC997826-D425-48BD-8ABD-838A0B0B204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18" name="TextBox 6617">
          <a:extLst>
            <a:ext uri="{FF2B5EF4-FFF2-40B4-BE49-F238E27FC236}">
              <a16:creationId xmlns:a16="http://schemas.microsoft.com/office/drawing/2014/main" id="{D9F49255-D825-4A8E-AE47-1CF1ADA0A3D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19" name="TextBox 6618">
          <a:extLst>
            <a:ext uri="{FF2B5EF4-FFF2-40B4-BE49-F238E27FC236}">
              <a16:creationId xmlns:a16="http://schemas.microsoft.com/office/drawing/2014/main" id="{C8A1A9C9-6397-43AB-BF50-5E5F27619F3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20" name="TextBox 6619">
          <a:extLst>
            <a:ext uri="{FF2B5EF4-FFF2-40B4-BE49-F238E27FC236}">
              <a16:creationId xmlns:a16="http://schemas.microsoft.com/office/drawing/2014/main" id="{748CCE51-49E7-4988-8067-14D3B73A407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21" name="TextBox 6620">
          <a:extLst>
            <a:ext uri="{FF2B5EF4-FFF2-40B4-BE49-F238E27FC236}">
              <a16:creationId xmlns:a16="http://schemas.microsoft.com/office/drawing/2014/main" id="{6B31300F-6438-4087-B7DD-A6F552B5640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22" name="TextBox 6621">
          <a:extLst>
            <a:ext uri="{FF2B5EF4-FFF2-40B4-BE49-F238E27FC236}">
              <a16:creationId xmlns:a16="http://schemas.microsoft.com/office/drawing/2014/main" id="{782D3019-85EC-4933-ACEC-5D4E97A29E2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23" name="TextBox 6622">
          <a:extLst>
            <a:ext uri="{FF2B5EF4-FFF2-40B4-BE49-F238E27FC236}">
              <a16:creationId xmlns:a16="http://schemas.microsoft.com/office/drawing/2014/main" id="{004A5193-3520-4258-8CE9-37FD82D03C0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24" name="TextBox 6623">
          <a:extLst>
            <a:ext uri="{FF2B5EF4-FFF2-40B4-BE49-F238E27FC236}">
              <a16:creationId xmlns:a16="http://schemas.microsoft.com/office/drawing/2014/main" id="{E8EA2550-4F0D-4D4E-9995-8CFF9225DF3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25" name="TextBox 6624">
          <a:extLst>
            <a:ext uri="{FF2B5EF4-FFF2-40B4-BE49-F238E27FC236}">
              <a16:creationId xmlns:a16="http://schemas.microsoft.com/office/drawing/2014/main" id="{60D57363-AB64-4F7F-A060-DD44F4CBFA7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26" name="TextBox 6625">
          <a:extLst>
            <a:ext uri="{FF2B5EF4-FFF2-40B4-BE49-F238E27FC236}">
              <a16:creationId xmlns:a16="http://schemas.microsoft.com/office/drawing/2014/main" id="{858C24C3-EC29-4237-8D67-763ACA82529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27" name="TextBox 6626">
          <a:extLst>
            <a:ext uri="{FF2B5EF4-FFF2-40B4-BE49-F238E27FC236}">
              <a16:creationId xmlns:a16="http://schemas.microsoft.com/office/drawing/2014/main" id="{033EC027-97F9-4F25-9832-BCDB274B1E1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28" name="TextBox 6627">
          <a:extLst>
            <a:ext uri="{FF2B5EF4-FFF2-40B4-BE49-F238E27FC236}">
              <a16:creationId xmlns:a16="http://schemas.microsoft.com/office/drawing/2014/main" id="{206FF145-331B-470B-9FFE-6E791CB3028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29" name="TextBox 6628">
          <a:extLst>
            <a:ext uri="{FF2B5EF4-FFF2-40B4-BE49-F238E27FC236}">
              <a16:creationId xmlns:a16="http://schemas.microsoft.com/office/drawing/2014/main" id="{43D4894C-D027-405F-9ED3-813660648B3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30" name="TextBox 6629">
          <a:extLst>
            <a:ext uri="{FF2B5EF4-FFF2-40B4-BE49-F238E27FC236}">
              <a16:creationId xmlns:a16="http://schemas.microsoft.com/office/drawing/2014/main" id="{D60BCC3D-618D-4573-8BE5-40D05F94E5D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31" name="TextBox 6630">
          <a:extLst>
            <a:ext uri="{FF2B5EF4-FFF2-40B4-BE49-F238E27FC236}">
              <a16:creationId xmlns:a16="http://schemas.microsoft.com/office/drawing/2014/main" id="{0F20C7E9-74D7-49CD-9C02-FD08ACD4B88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32" name="TextBox 6631">
          <a:extLst>
            <a:ext uri="{FF2B5EF4-FFF2-40B4-BE49-F238E27FC236}">
              <a16:creationId xmlns:a16="http://schemas.microsoft.com/office/drawing/2014/main" id="{25ED72DF-A0C8-4F45-B7B4-B12925EB71E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33" name="TextBox 6632">
          <a:extLst>
            <a:ext uri="{FF2B5EF4-FFF2-40B4-BE49-F238E27FC236}">
              <a16:creationId xmlns:a16="http://schemas.microsoft.com/office/drawing/2014/main" id="{3806FD49-351C-41A2-B918-3E5A4FE84AE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34" name="TextBox 6633">
          <a:extLst>
            <a:ext uri="{FF2B5EF4-FFF2-40B4-BE49-F238E27FC236}">
              <a16:creationId xmlns:a16="http://schemas.microsoft.com/office/drawing/2014/main" id="{1032702D-1919-48E3-8595-B39BAD87B4F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35" name="TextBox 6634">
          <a:extLst>
            <a:ext uri="{FF2B5EF4-FFF2-40B4-BE49-F238E27FC236}">
              <a16:creationId xmlns:a16="http://schemas.microsoft.com/office/drawing/2014/main" id="{C7A0FF50-8BA1-44EC-87DD-8AC1653C6C0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36" name="TextBox 6635">
          <a:extLst>
            <a:ext uri="{FF2B5EF4-FFF2-40B4-BE49-F238E27FC236}">
              <a16:creationId xmlns:a16="http://schemas.microsoft.com/office/drawing/2014/main" id="{07DA0946-101F-4055-99AE-EB6F0FABB67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37" name="TextBox 6636">
          <a:extLst>
            <a:ext uri="{FF2B5EF4-FFF2-40B4-BE49-F238E27FC236}">
              <a16:creationId xmlns:a16="http://schemas.microsoft.com/office/drawing/2014/main" id="{96D6129A-95A6-42E2-929B-57A0907F1EC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38" name="TextBox 6637">
          <a:extLst>
            <a:ext uri="{FF2B5EF4-FFF2-40B4-BE49-F238E27FC236}">
              <a16:creationId xmlns:a16="http://schemas.microsoft.com/office/drawing/2014/main" id="{EC0BCCF3-A070-4233-BF62-F1E9C3C94D3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39" name="TextBox 6638">
          <a:extLst>
            <a:ext uri="{FF2B5EF4-FFF2-40B4-BE49-F238E27FC236}">
              <a16:creationId xmlns:a16="http://schemas.microsoft.com/office/drawing/2014/main" id="{AB7B1C1F-53E3-475A-BE3B-09510823933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40" name="TextBox 6639">
          <a:extLst>
            <a:ext uri="{FF2B5EF4-FFF2-40B4-BE49-F238E27FC236}">
              <a16:creationId xmlns:a16="http://schemas.microsoft.com/office/drawing/2014/main" id="{47BA2B85-00AA-4F3B-BF77-B11AEC8DBF0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41" name="TextBox 6640">
          <a:extLst>
            <a:ext uri="{FF2B5EF4-FFF2-40B4-BE49-F238E27FC236}">
              <a16:creationId xmlns:a16="http://schemas.microsoft.com/office/drawing/2014/main" id="{66972F25-C17A-47FC-B1F8-F74737EA0ED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42" name="TextBox 6641">
          <a:extLst>
            <a:ext uri="{FF2B5EF4-FFF2-40B4-BE49-F238E27FC236}">
              <a16:creationId xmlns:a16="http://schemas.microsoft.com/office/drawing/2014/main" id="{EB9282F7-FE34-49ED-8E0E-C36368162DC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43" name="TextBox 6642">
          <a:extLst>
            <a:ext uri="{FF2B5EF4-FFF2-40B4-BE49-F238E27FC236}">
              <a16:creationId xmlns:a16="http://schemas.microsoft.com/office/drawing/2014/main" id="{59A4F288-1CA1-4717-9A87-3928ED44736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44" name="TextBox 6643">
          <a:extLst>
            <a:ext uri="{FF2B5EF4-FFF2-40B4-BE49-F238E27FC236}">
              <a16:creationId xmlns:a16="http://schemas.microsoft.com/office/drawing/2014/main" id="{1620E720-2718-48EC-BDFF-36B5EBDA5F9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45" name="TextBox 6644">
          <a:extLst>
            <a:ext uri="{FF2B5EF4-FFF2-40B4-BE49-F238E27FC236}">
              <a16:creationId xmlns:a16="http://schemas.microsoft.com/office/drawing/2014/main" id="{9510A355-2360-4ECA-95C2-DFC15351E6A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46" name="TextBox 6645">
          <a:extLst>
            <a:ext uri="{FF2B5EF4-FFF2-40B4-BE49-F238E27FC236}">
              <a16:creationId xmlns:a16="http://schemas.microsoft.com/office/drawing/2014/main" id="{34CC735A-11C0-4688-9917-6D94DDD0395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47" name="TextBox 6646">
          <a:extLst>
            <a:ext uri="{FF2B5EF4-FFF2-40B4-BE49-F238E27FC236}">
              <a16:creationId xmlns:a16="http://schemas.microsoft.com/office/drawing/2014/main" id="{A689B1E6-8351-488F-A94E-7918F680391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48" name="TextBox 6647">
          <a:extLst>
            <a:ext uri="{FF2B5EF4-FFF2-40B4-BE49-F238E27FC236}">
              <a16:creationId xmlns:a16="http://schemas.microsoft.com/office/drawing/2014/main" id="{919591ED-FC67-43A0-A12B-A698F9BC486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49" name="TextBox 6648">
          <a:extLst>
            <a:ext uri="{FF2B5EF4-FFF2-40B4-BE49-F238E27FC236}">
              <a16:creationId xmlns:a16="http://schemas.microsoft.com/office/drawing/2014/main" id="{DFC2DA4D-8BD6-404B-BDB9-6D3FD0267C8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50" name="TextBox 6649">
          <a:extLst>
            <a:ext uri="{FF2B5EF4-FFF2-40B4-BE49-F238E27FC236}">
              <a16:creationId xmlns:a16="http://schemas.microsoft.com/office/drawing/2014/main" id="{5751FD30-0BB1-4E2C-9809-669CFA051AD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51" name="TextBox 6650">
          <a:extLst>
            <a:ext uri="{FF2B5EF4-FFF2-40B4-BE49-F238E27FC236}">
              <a16:creationId xmlns:a16="http://schemas.microsoft.com/office/drawing/2014/main" id="{B353CDF4-7BB4-4E8C-978B-6095603B5F0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52" name="TextBox 6651">
          <a:extLst>
            <a:ext uri="{FF2B5EF4-FFF2-40B4-BE49-F238E27FC236}">
              <a16:creationId xmlns:a16="http://schemas.microsoft.com/office/drawing/2014/main" id="{6B8C3E81-72D6-4293-A108-8789E3E1158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53" name="TextBox 6652">
          <a:extLst>
            <a:ext uri="{FF2B5EF4-FFF2-40B4-BE49-F238E27FC236}">
              <a16:creationId xmlns:a16="http://schemas.microsoft.com/office/drawing/2014/main" id="{E8555649-7F88-400D-ABA2-8AA0183608B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54" name="TextBox 6653">
          <a:extLst>
            <a:ext uri="{FF2B5EF4-FFF2-40B4-BE49-F238E27FC236}">
              <a16:creationId xmlns:a16="http://schemas.microsoft.com/office/drawing/2014/main" id="{4F2B3B53-7937-4EA3-93EB-4480E50B208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55" name="TextBox 6654">
          <a:extLst>
            <a:ext uri="{FF2B5EF4-FFF2-40B4-BE49-F238E27FC236}">
              <a16:creationId xmlns:a16="http://schemas.microsoft.com/office/drawing/2014/main" id="{976C9E0C-4A8D-405C-851D-1BF369B10E3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56" name="TextBox 6655">
          <a:extLst>
            <a:ext uri="{FF2B5EF4-FFF2-40B4-BE49-F238E27FC236}">
              <a16:creationId xmlns:a16="http://schemas.microsoft.com/office/drawing/2014/main" id="{D6472F3F-668B-4CA7-9A7F-238FE37C888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57" name="TextBox 6656">
          <a:extLst>
            <a:ext uri="{FF2B5EF4-FFF2-40B4-BE49-F238E27FC236}">
              <a16:creationId xmlns:a16="http://schemas.microsoft.com/office/drawing/2014/main" id="{2CEA521E-CF19-4E2D-B8FC-CAFC8FB3CF3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58" name="TextBox 6657">
          <a:extLst>
            <a:ext uri="{FF2B5EF4-FFF2-40B4-BE49-F238E27FC236}">
              <a16:creationId xmlns:a16="http://schemas.microsoft.com/office/drawing/2014/main" id="{1729A262-4B3A-40DF-AAB8-4B805893A45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59" name="TextBox 6658">
          <a:extLst>
            <a:ext uri="{FF2B5EF4-FFF2-40B4-BE49-F238E27FC236}">
              <a16:creationId xmlns:a16="http://schemas.microsoft.com/office/drawing/2014/main" id="{81F8C364-EA2E-46C2-849C-42FF622F6A66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60" name="TextBox 6659">
          <a:extLst>
            <a:ext uri="{FF2B5EF4-FFF2-40B4-BE49-F238E27FC236}">
              <a16:creationId xmlns:a16="http://schemas.microsoft.com/office/drawing/2014/main" id="{855E8351-26E2-4906-A330-AA0EB751219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61" name="TextBox 6660">
          <a:extLst>
            <a:ext uri="{FF2B5EF4-FFF2-40B4-BE49-F238E27FC236}">
              <a16:creationId xmlns:a16="http://schemas.microsoft.com/office/drawing/2014/main" id="{4FCBC587-E7D2-42F1-BE15-F783797BA8F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62" name="TextBox 6661">
          <a:extLst>
            <a:ext uri="{FF2B5EF4-FFF2-40B4-BE49-F238E27FC236}">
              <a16:creationId xmlns:a16="http://schemas.microsoft.com/office/drawing/2014/main" id="{02504F0D-E391-4D07-9F77-1CCEBF3962A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63" name="TextBox 6662">
          <a:extLst>
            <a:ext uri="{FF2B5EF4-FFF2-40B4-BE49-F238E27FC236}">
              <a16:creationId xmlns:a16="http://schemas.microsoft.com/office/drawing/2014/main" id="{93D1AD24-5101-4041-A749-D72A4A79437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64" name="TextBox 6663">
          <a:extLst>
            <a:ext uri="{FF2B5EF4-FFF2-40B4-BE49-F238E27FC236}">
              <a16:creationId xmlns:a16="http://schemas.microsoft.com/office/drawing/2014/main" id="{EE2EFD8E-234F-4E3E-BE10-AFA5DA30D32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65" name="TextBox 6664">
          <a:extLst>
            <a:ext uri="{FF2B5EF4-FFF2-40B4-BE49-F238E27FC236}">
              <a16:creationId xmlns:a16="http://schemas.microsoft.com/office/drawing/2014/main" id="{6B583E32-1C1A-40F5-8C03-E706D08C4F2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66" name="TextBox 6665">
          <a:extLst>
            <a:ext uri="{FF2B5EF4-FFF2-40B4-BE49-F238E27FC236}">
              <a16:creationId xmlns:a16="http://schemas.microsoft.com/office/drawing/2014/main" id="{E0214655-D0DF-4292-B5EC-794CE6CA969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67" name="TextBox 6666">
          <a:extLst>
            <a:ext uri="{FF2B5EF4-FFF2-40B4-BE49-F238E27FC236}">
              <a16:creationId xmlns:a16="http://schemas.microsoft.com/office/drawing/2014/main" id="{891A095C-2D64-43F2-BF96-5AAA6BC3EF0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68" name="TextBox 6667">
          <a:extLst>
            <a:ext uri="{FF2B5EF4-FFF2-40B4-BE49-F238E27FC236}">
              <a16:creationId xmlns:a16="http://schemas.microsoft.com/office/drawing/2014/main" id="{6C96BD41-FFAC-42B5-8728-5DB4570DBF3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69" name="TextBox 6668">
          <a:extLst>
            <a:ext uri="{FF2B5EF4-FFF2-40B4-BE49-F238E27FC236}">
              <a16:creationId xmlns:a16="http://schemas.microsoft.com/office/drawing/2014/main" id="{9DEFAD62-B51C-4FCB-9966-66A2368A348C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70" name="TextBox 6669">
          <a:extLst>
            <a:ext uri="{FF2B5EF4-FFF2-40B4-BE49-F238E27FC236}">
              <a16:creationId xmlns:a16="http://schemas.microsoft.com/office/drawing/2014/main" id="{42BCE6A8-081C-45C2-BEDC-4CF35A8FA13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71" name="TextBox 6670">
          <a:extLst>
            <a:ext uri="{FF2B5EF4-FFF2-40B4-BE49-F238E27FC236}">
              <a16:creationId xmlns:a16="http://schemas.microsoft.com/office/drawing/2014/main" id="{C18886A1-0F57-408A-9DCD-0453364FEE3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72" name="TextBox 6671">
          <a:extLst>
            <a:ext uri="{FF2B5EF4-FFF2-40B4-BE49-F238E27FC236}">
              <a16:creationId xmlns:a16="http://schemas.microsoft.com/office/drawing/2014/main" id="{9E1BD0A8-0910-434F-94D9-7E23921DD61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73" name="TextBox 6672">
          <a:extLst>
            <a:ext uri="{FF2B5EF4-FFF2-40B4-BE49-F238E27FC236}">
              <a16:creationId xmlns:a16="http://schemas.microsoft.com/office/drawing/2014/main" id="{53FCBED5-F7D1-4457-A7DD-1B46D51048C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74" name="TextBox 6673">
          <a:extLst>
            <a:ext uri="{FF2B5EF4-FFF2-40B4-BE49-F238E27FC236}">
              <a16:creationId xmlns:a16="http://schemas.microsoft.com/office/drawing/2014/main" id="{787CD9E4-BEB1-4BB8-9D80-A671372EA45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75" name="TextBox 6674">
          <a:extLst>
            <a:ext uri="{FF2B5EF4-FFF2-40B4-BE49-F238E27FC236}">
              <a16:creationId xmlns:a16="http://schemas.microsoft.com/office/drawing/2014/main" id="{1D90AA45-8C58-4F95-A831-A3AE9135A40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76" name="TextBox 6675">
          <a:extLst>
            <a:ext uri="{FF2B5EF4-FFF2-40B4-BE49-F238E27FC236}">
              <a16:creationId xmlns:a16="http://schemas.microsoft.com/office/drawing/2014/main" id="{BB14F7ED-1163-41B6-B37A-3FF2490BBAC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77" name="TextBox 6676">
          <a:extLst>
            <a:ext uri="{FF2B5EF4-FFF2-40B4-BE49-F238E27FC236}">
              <a16:creationId xmlns:a16="http://schemas.microsoft.com/office/drawing/2014/main" id="{D1BCE1B9-26E4-4B8A-B4A6-38BF2138E48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78" name="TextBox 6677">
          <a:extLst>
            <a:ext uri="{FF2B5EF4-FFF2-40B4-BE49-F238E27FC236}">
              <a16:creationId xmlns:a16="http://schemas.microsoft.com/office/drawing/2014/main" id="{032A6406-183A-495A-AD89-69AD3E544E7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79" name="TextBox 6678">
          <a:extLst>
            <a:ext uri="{FF2B5EF4-FFF2-40B4-BE49-F238E27FC236}">
              <a16:creationId xmlns:a16="http://schemas.microsoft.com/office/drawing/2014/main" id="{0B85DBC2-702D-4054-9C7C-9B380244BE3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80" name="TextBox 6679">
          <a:extLst>
            <a:ext uri="{FF2B5EF4-FFF2-40B4-BE49-F238E27FC236}">
              <a16:creationId xmlns:a16="http://schemas.microsoft.com/office/drawing/2014/main" id="{6DEFC39E-8A78-42BE-B77E-0B3AB985E2A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81" name="TextBox 6680">
          <a:extLst>
            <a:ext uri="{FF2B5EF4-FFF2-40B4-BE49-F238E27FC236}">
              <a16:creationId xmlns:a16="http://schemas.microsoft.com/office/drawing/2014/main" id="{9E03EEC7-FC44-4260-A0A1-8992ED8F9F45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82" name="TextBox 6681">
          <a:extLst>
            <a:ext uri="{FF2B5EF4-FFF2-40B4-BE49-F238E27FC236}">
              <a16:creationId xmlns:a16="http://schemas.microsoft.com/office/drawing/2014/main" id="{3CCBDC6A-B83D-4CAC-BA36-55BECB5A7A0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83" name="TextBox 6682">
          <a:extLst>
            <a:ext uri="{FF2B5EF4-FFF2-40B4-BE49-F238E27FC236}">
              <a16:creationId xmlns:a16="http://schemas.microsoft.com/office/drawing/2014/main" id="{00D1862A-35CC-4181-B380-D51FFF88914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84" name="TextBox 6683">
          <a:extLst>
            <a:ext uri="{FF2B5EF4-FFF2-40B4-BE49-F238E27FC236}">
              <a16:creationId xmlns:a16="http://schemas.microsoft.com/office/drawing/2014/main" id="{428CF591-25A9-4ACD-95C1-86E7C751A43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85" name="TextBox 6684">
          <a:extLst>
            <a:ext uri="{FF2B5EF4-FFF2-40B4-BE49-F238E27FC236}">
              <a16:creationId xmlns:a16="http://schemas.microsoft.com/office/drawing/2014/main" id="{208AB77F-1092-4B79-A395-1A527FE1B4B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86" name="TextBox 6685">
          <a:extLst>
            <a:ext uri="{FF2B5EF4-FFF2-40B4-BE49-F238E27FC236}">
              <a16:creationId xmlns:a16="http://schemas.microsoft.com/office/drawing/2014/main" id="{2D53561E-BC4E-4D1B-AAB9-B95B80AD777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87" name="TextBox 6686">
          <a:extLst>
            <a:ext uri="{FF2B5EF4-FFF2-40B4-BE49-F238E27FC236}">
              <a16:creationId xmlns:a16="http://schemas.microsoft.com/office/drawing/2014/main" id="{7C6718E0-DC73-4C17-B14B-6019CBF1B74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88" name="TextBox 6687">
          <a:extLst>
            <a:ext uri="{FF2B5EF4-FFF2-40B4-BE49-F238E27FC236}">
              <a16:creationId xmlns:a16="http://schemas.microsoft.com/office/drawing/2014/main" id="{CEFDB288-18B6-466A-BD42-5B5FF7C2EE1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89" name="TextBox 6688">
          <a:extLst>
            <a:ext uri="{FF2B5EF4-FFF2-40B4-BE49-F238E27FC236}">
              <a16:creationId xmlns:a16="http://schemas.microsoft.com/office/drawing/2014/main" id="{11C06BD0-3BC9-4917-8346-1B8CAC559D6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90" name="TextBox 6689">
          <a:extLst>
            <a:ext uri="{FF2B5EF4-FFF2-40B4-BE49-F238E27FC236}">
              <a16:creationId xmlns:a16="http://schemas.microsoft.com/office/drawing/2014/main" id="{14948045-5008-4D93-860D-FA5DABB5619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91" name="TextBox 6690">
          <a:extLst>
            <a:ext uri="{FF2B5EF4-FFF2-40B4-BE49-F238E27FC236}">
              <a16:creationId xmlns:a16="http://schemas.microsoft.com/office/drawing/2014/main" id="{E917905F-0821-46E6-AFE1-75AF1C2EC29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92" name="TextBox 6691">
          <a:extLst>
            <a:ext uri="{FF2B5EF4-FFF2-40B4-BE49-F238E27FC236}">
              <a16:creationId xmlns:a16="http://schemas.microsoft.com/office/drawing/2014/main" id="{430CB6CD-D5FB-4D39-B41C-F57CF7C0B12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93" name="TextBox 6692">
          <a:extLst>
            <a:ext uri="{FF2B5EF4-FFF2-40B4-BE49-F238E27FC236}">
              <a16:creationId xmlns:a16="http://schemas.microsoft.com/office/drawing/2014/main" id="{3E5157DC-8ABB-4CDB-9A23-B41072114C4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94" name="TextBox 6693">
          <a:extLst>
            <a:ext uri="{FF2B5EF4-FFF2-40B4-BE49-F238E27FC236}">
              <a16:creationId xmlns:a16="http://schemas.microsoft.com/office/drawing/2014/main" id="{48696E5A-202B-4D96-817C-FBDFA4B2916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95" name="TextBox 6694">
          <a:extLst>
            <a:ext uri="{FF2B5EF4-FFF2-40B4-BE49-F238E27FC236}">
              <a16:creationId xmlns:a16="http://schemas.microsoft.com/office/drawing/2014/main" id="{07785A55-3341-4198-871C-55D5025BACC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96" name="TextBox 6695">
          <a:extLst>
            <a:ext uri="{FF2B5EF4-FFF2-40B4-BE49-F238E27FC236}">
              <a16:creationId xmlns:a16="http://schemas.microsoft.com/office/drawing/2014/main" id="{FC8F8D15-2D5A-461D-86DC-2011D4A13D9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97" name="TextBox 6696">
          <a:extLst>
            <a:ext uri="{FF2B5EF4-FFF2-40B4-BE49-F238E27FC236}">
              <a16:creationId xmlns:a16="http://schemas.microsoft.com/office/drawing/2014/main" id="{A7E7E634-0D25-42D4-B5B7-C8C88B61006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98" name="TextBox 6697">
          <a:extLst>
            <a:ext uri="{FF2B5EF4-FFF2-40B4-BE49-F238E27FC236}">
              <a16:creationId xmlns:a16="http://schemas.microsoft.com/office/drawing/2014/main" id="{B4DB80D7-3712-4687-9C5A-228F44919E1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99" name="TextBox 6698">
          <a:extLst>
            <a:ext uri="{FF2B5EF4-FFF2-40B4-BE49-F238E27FC236}">
              <a16:creationId xmlns:a16="http://schemas.microsoft.com/office/drawing/2014/main" id="{2A532321-0BEE-4B72-8285-3C44649CC61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00" name="TextBox 6699">
          <a:extLst>
            <a:ext uri="{FF2B5EF4-FFF2-40B4-BE49-F238E27FC236}">
              <a16:creationId xmlns:a16="http://schemas.microsoft.com/office/drawing/2014/main" id="{C0C6FC45-2FBA-4213-A131-9DE9B97DD61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01" name="TextBox 6700">
          <a:extLst>
            <a:ext uri="{FF2B5EF4-FFF2-40B4-BE49-F238E27FC236}">
              <a16:creationId xmlns:a16="http://schemas.microsoft.com/office/drawing/2014/main" id="{51DF6995-6333-48EF-B368-C0BA1074091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02" name="TextBox 6701">
          <a:extLst>
            <a:ext uri="{FF2B5EF4-FFF2-40B4-BE49-F238E27FC236}">
              <a16:creationId xmlns:a16="http://schemas.microsoft.com/office/drawing/2014/main" id="{F92F78A8-CDE4-4538-8274-C4FCBC6F4B1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03" name="TextBox 6702">
          <a:extLst>
            <a:ext uri="{FF2B5EF4-FFF2-40B4-BE49-F238E27FC236}">
              <a16:creationId xmlns:a16="http://schemas.microsoft.com/office/drawing/2014/main" id="{F983AEFC-44CC-4C5E-876E-218F4BFB7B4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04" name="TextBox 6703">
          <a:extLst>
            <a:ext uri="{FF2B5EF4-FFF2-40B4-BE49-F238E27FC236}">
              <a16:creationId xmlns:a16="http://schemas.microsoft.com/office/drawing/2014/main" id="{DB2DA348-E4A7-4886-92F7-07AD26DB7C8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05" name="TextBox 6704">
          <a:extLst>
            <a:ext uri="{FF2B5EF4-FFF2-40B4-BE49-F238E27FC236}">
              <a16:creationId xmlns:a16="http://schemas.microsoft.com/office/drawing/2014/main" id="{74F9249A-E9A6-4B24-BA0B-A64E2AFA6A6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06" name="TextBox 6705">
          <a:extLst>
            <a:ext uri="{FF2B5EF4-FFF2-40B4-BE49-F238E27FC236}">
              <a16:creationId xmlns:a16="http://schemas.microsoft.com/office/drawing/2014/main" id="{5AE2A585-B539-4B9D-A7DD-C2DB63F9788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07" name="TextBox 6706">
          <a:extLst>
            <a:ext uri="{FF2B5EF4-FFF2-40B4-BE49-F238E27FC236}">
              <a16:creationId xmlns:a16="http://schemas.microsoft.com/office/drawing/2014/main" id="{321C82EA-EF61-450C-BBAA-BB5269DA305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08" name="TextBox 6707">
          <a:extLst>
            <a:ext uri="{FF2B5EF4-FFF2-40B4-BE49-F238E27FC236}">
              <a16:creationId xmlns:a16="http://schemas.microsoft.com/office/drawing/2014/main" id="{83D7EF1F-8C63-4E46-85C2-F5FDFFA952F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09" name="TextBox 6708">
          <a:extLst>
            <a:ext uri="{FF2B5EF4-FFF2-40B4-BE49-F238E27FC236}">
              <a16:creationId xmlns:a16="http://schemas.microsoft.com/office/drawing/2014/main" id="{D83BCB86-81EB-46AF-BFA1-740C24967FA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10" name="TextBox 6709">
          <a:extLst>
            <a:ext uri="{FF2B5EF4-FFF2-40B4-BE49-F238E27FC236}">
              <a16:creationId xmlns:a16="http://schemas.microsoft.com/office/drawing/2014/main" id="{91C3E31F-BCFD-496B-B673-AB79C86E752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11" name="TextBox 6710">
          <a:extLst>
            <a:ext uri="{FF2B5EF4-FFF2-40B4-BE49-F238E27FC236}">
              <a16:creationId xmlns:a16="http://schemas.microsoft.com/office/drawing/2014/main" id="{9E9DA168-EB39-4060-B909-7CDB912C062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12" name="TextBox 6711">
          <a:extLst>
            <a:ext uri="{FF2B5EF4-FFF2-40B4-BE49-F238E27FC236}">
              <a16:creationId xmlns:a16="http://schemas.microsoft.com/office/drawing/2014/main" id="{6064F280-1CB2-4441-8893-D34952E9CE0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13" name="TextBox 6712">
          <a:extLst>
            <a:ext uri="{FF2B5EF4-FFF2-40B4-BE49-F238E27FC236}">
              <a16:creationId xmlns:a16="http://schemas.microsoft.com/office/drawing/2014/main" id="{3FC03220-D8FC-4BEE-A114-5C24C0562F0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14" name="TextBox 6713">
          <a:extLst>
            <a:ext uri="{FF2B5EF4-FFF2-40B4-BE49-F238E27FC236}">
              <a16:creationId xmlns:a16="http://schemas.microsoft.com/office/drawing/2014/main" id="{C65D8AAE-AA0B-4131-8E64-6CC098C445F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15" name="TextBox 6714">
          <a:extLst>
            <a:ext uri="{FF2B5EF4-FFF2-40B4-BE49-F238E27FC236}">
              <a16:creationId xmlns:a16="http://schemas.microsoft.com/office/drawing/2014/main" id="{39BC50F3-3358-4EFB-9F6F-AED34232477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16" name="TextBox 6715">
          <a:extLst>
            <a:ext uri="{FF2B5EF4-FFF2-40B4-BE49-F238E27FC236}">
              <a16:creationId xmlns:a16="http://schemas.microsoft.com/office/drawing/2014/main" id="{F9C8BD48-876F-4C0C-B751-258D461F99B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17" name="TextBox 6716">
          <a:extLst>
            <a:ext uri="{FF2B5EF4-FFF2-40B4-BE49-F238E27FC236}">
              <a16:creationId xmlns:a16="http://schemas.microsoft.com/office/drawing/2014/main" id="{BED1800F-F059-4B4E-B199-BD78FEBE214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18" name="TextBox 6717">
          <a:extLst>
            <a:ext uri="{FF2B5EF4-FFF2-40B4-BE49-F238E27FC236}">
              <a16:creationId xmlns:a16="http://schemas.microsoft.com/office/drawing/2014/main" id="{05CD7311-90D6-451B-8E08-DC1614F5E09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19" name="TextBox 6718">
          <a:extLst>
            <a:ext uri="{FF2B5EF4-FFF2-40B4-BE49-F238E27FC236}">
              <a16:creationId xmlns:a16="http://schemas.microsoft.com/office/drawing/2014/main" id="{EA9854BA-2DAE-4AE0-8FF4-963524BBEE8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20" name="TextBox 6719">
          <a:extLst>
            <a:ext uri="{FF2B5EF4-FFF2-40B4-BE49-F238E27FC236}">
              <a16:creationId xmlns:a16="http://schemas.microsoft.com/office/drawing/2014/main" id="{E0AA5F50-B46D-4195-90EC-A179405ED62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21" name="TextBox 6720">
          <a:extLst>
            <a:ext uri="{FF2B5EF4-FFF2-40B4-BE49-F238E27FC236}">
              <a16:creationId xmlns:a16="http://schemas.microsoft.com/office/drawing/2014/main" id="{F4632E7D-EA94-4C24-AD3D-861E3614692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22" name="TextBox 6721">
          <a:extLst>
            <a:ext uri="{FF2B5EF4-FFF2-40B4-BE49-F238E27FC236}">
              <a16:creationId xmlns:a16="http://schemas.microsoft.com/office/drawing/2014/main" id="{3DC02240-E6A9-49FB-9C5B-A91ABD04A70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23" name="TextBox 6722">
          <a:extLst>
            <a:ext uri="{FF2B5EF4-FFF2-40B4-BE49-F238E27FC236}">
              <a16:creationId xmlns:a16="http://schemas.microsoft.com/office/drawing/2014/main" id="{2BCE0A4D-F640-496A-A9CE-5A9F1F737B1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24" name="TextBox 6723">
          <a:extLst>
            <a:ext uri="{FF2B5EF4-FFF2-40B4-BE49-F238E27FC236}">
              <a16:creationId xmlns:a16="http://schemas.microsoft.com/office/drawing/2014/main" id="{86CA5080-5D10-44AB-8105-B06B098783C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25" name="TextBox 6724">
          <a:extLst>
            <a:ext uri="{FF2B5EF4-FFF2-40B4-BE49-F238E27FC236}">
              <a16:creationId xmlns:a16="http://schemas.microsoft.com/office/drawing/2014/main" id="{46583117-86D1-4727-BA6D-347D86BF809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26" name="TextBox 6725">
          <a:extLst>
            <a:ext uri="{FF2B5EF4-FFF2-40B4-BE49-F238E27FC236}">
              <a16:creationId xmlns:a16="http://schemas.microsoft.com/office/drawing/2014/main" id="{F0AC2935-ACB3-4547-ABA8-988F0EBDB11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27" name="TextBox 6726">
          <a:extLst>
            <a:ext uri="{FF2B5EF4-FFF2-40B4-BE49-F238E27FC236}">
              <a16:creationId xmlns:a16="http://schemas.microsoft.com/office/drawing/2014/main" id="{856EED2E-BA63-496E-8447-F76FCB23B72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28" name="TextBox 6727">
          <a:extLst>
            <a:ext uri="{FF2B5EF4-FFF2-40B4-BE49-F238E27FC236}">
              <a16:creationId xmlns:a16="http://schemas.microsoft.com/office/drawing/2014/main" id="{2CFB7020-D0A6-4B33-90B7-71AEC42DA37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29" name="TextBox 6728">
          <a:extLst>
            <a:ext uri="{FF2B5EF4-FFF2-40B4-BE49-F238E27FC236}">
              <a16:creationId xmlns:a16="http://schemas.microsoft.com/office/drawing/2014/main" id="{6FDEA342-F04D-4739-9FEE-34973706848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30" name="TextBox 6729">
          <a:extLst>
            <a:ext uri="{FF2B5EF4-FFF2-40B4-BE49-F238E27FC236}">
              <a16:creationId xmlns:a16="http://schemas.microsoft.com/office/drawing/2014/main" id="{308F837F-BF8E-411B-8E26-F9004A03915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31" name="TextBox 6730">
          <a:extLst>
            <a:ext uri="{FF2B5EF4-FFF2-40B4-BE49-F238E27FC236}">
              <a16:creationId xmlns:a16="http://schemas.microsoft.com/office/drawing/2014/main" id="{6B5743CD-3FC6-4F8A-A1ED-2F806589742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32" name="TextBox 6731">
          <a:extLst>
            <a:ext uri="{FF2B5EF4-FFF2-40B4-BE49-F238E27FC236}">
              <a16:creationId xmlns:a16="http://schemas.microsoft.com/office/drawing/2014/main" id="{E94180FC-F35A-4425-9E25-4CEF8C8826A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33" name="TextBox 6732">
          <a:extLst>
            <a:ext uri="{FF2B5EF4-FFF2-40B4-BE49-F238E27FC236}">
              <a16:creationId xmlns:a16="http://schemas.microsoft.com/office/drawing/2014/main" id="{5A359399-4925-46B3-BDD7-B25BA6EEA62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34" name="TextBox 6733">
          <a:extLst>
            <a:ext uri="{FF2B5EF4-FFF2-40B4-BE49-F238E27FC236}">
              <a16:creationId xmlns:a16="http://schemas.microsoft.com/office/drawing/2014/main" id="{65B2984E-A13C-4E58-AD01-53F2A1576B2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35" name="TextBox 6734">
          <a:extLst>
            <a:ext uri="{FF2B5EF4-FFF2-40B4-BE49-F238E27FC236}">
              <a16:creationId xmlns:a16="http://schemas.microsoft.com/office/drawing/2014/main" id="{33C062AA-5C81-403F-BE02-1EA4638B0B6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36" name="TextBox 6735">
          <a:extLst>
            <a:ext uri="{FF2B5EF4-FFF2-40B4-BE49-F238E27FC236}">
              <a16:creationId xmlns:a16="http://schemas.microsoft.com/office/drawing/2014/main" id="{BDA780F2-9757-47ED-B23E-8E16187A9B1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37" name="TextBox 6736">
          <a:extLst>
            <a:ext uri="{FF2B5EF4-FFF2-40B4-BE49-F238E27FC236}">
              <a16:creationId xmlns:a16="http://schemas.microsoft.com/office/drawing/2014/main" id="{31FFFAC9-F6CF-4885-8548-68BE196B1CA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38" name="TextBox 6737">
          <a:extLst>
            <a:ext uri="{FF2B5EF4-FFF2-40B4-BE49-F238E27FC236}">
              <a16:creationId xmlns:a16="http://schemas.microsoft.com/office/drawing/2014/main" id="{13E89423-C4CE-4A3F-AE54-7F83A099238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39" name="TextBox 6738">
          <a:extLst>
            <a:ext uri="{FF2B5EF4-FFF2-40B4-BE49-F238E27FC236}">
              <a16:creationId xmlns:a16="http://schemas.microsoft.com/office/drawing/2014/main" id="{238E2EDE-0D19-46D1-963B-E9C82B2883EA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40" name="TextBox 6739">
          <a:extLst>
            <a:ext uri="{FF2B5EF4-FFF2-40B4-BE49-F238E27FC236}">
              <a16:creationId xmlns:a16="http://schemas.microsoft.com/office/drawing/2014/main" id="{7DFD15E8-DB88-430C-A791-CC9F075665D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41" name="TextBox 6740">
          <a:extLst>
            <a:ext uri="{FF2B5EF4-FFF2-40B4-BE49-F238E27FC236}">
              <a16:creationId xmlns:a16="http://schemas.microsoft.com/office/drawing/2014/main" id="{DE301C76-4DC9-4662-94C9-4E27D23C5E5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42" name="TextBox 6741">
          <a:extLst>
            <a:ext uri="{FF2B5EF4-FFF2-40B4-BE49-F238E27FC236}">
              <a16:creationId xmlns:a16="http://schemas.microsoft.com/office/drawing/2014/main" id="{C5042878-4D2E-4994-AEB2-6AD7FDFB04C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43" name="TextBox 6742">
          <a:extLst>
            <a:ext uri="{FF2B5EF4-FFF2-40B4-BE49-F238E27FC236}">
              <a16:creationId xmlns:a16="http://schemas.microsoft.com/office/drawing/2014/main" id="{B79F99B1-DF73-4021-9C66-C2B41F3293A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44" name="TextBox 6743">
          <a:extLst>
            <a:ext uri="{FF2B5EF4-FFF2-40B4-BE49-F238E27FC236}">
              <a16:creationId xmlns:a16="http://schemas.microsoft.com/office/drawing/2014/main" id="{BB600DF1-348B-4E9A-8EE6-E220A4723AF0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45" name="TextBox 6744">
          <a:extLst>
            <a:ext uri="{FF2B5EF4-FFF2-40B4-BE49-F238E27FC236}">
              <a16:creationId xmlns:a16="http://schemas.microsoft.com/office/drawing/2014/main" id="{2A1661F3-EF12-4EDE-ABBD-36AA3484833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46" name="TextBox 6745">
          <a:extLst>
            <a:ext uri="{FF2B5EF4-FFF2-40B4-BE49-F238E27FC236}">
              <a16:creationId xmlns:a16="http://schemas.microsoft.com/office/drawing/2014/main" id="{820E4E26-9E9B-4BDE-96A9-896FA83BF11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47" name="TextBox 6746">
          <a:extLst>
            <a:ext uri="{FF2B5EF4-FFF2-40B4-BE49-F238E27FC236}">
              <a16:creationId xmlns:a16="http://schemas.microsoft.com/office/drawing/2014/main" id="{EE913096-3D69-4DF8-9B9D-838F94421C5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48" name="TextBox 6747">
          <a:extLst>
            <a:ext uri="{FF2B5EF4-FFF2-40B4-BE49-F238E27FC236}">
              <a16:creationId xmlns:a16="http://schemas.microsoft.com/office/drawing/2014/main" id="{44037DD1-3466-453D-8626-B6773D1C512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49" name="TextBox 6748">
          <a:extLst>
            <a:ext uri="{FF2B5EF4-FFF2-40B4-BE49-F238E27FC236}">
              <a16:creationId xmlns:a16="http://schemas.microsoft.com/office/drawing/2014/main" id="{29F9B167-4402-4BB2-8D45-B890AFDECA3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50" name="TextBox 6749">
          <a:extLst>
            <a:ext uri="{FF2B5EF4-FFF2-40B4-BE49-F238E27FC236}">
              <a16:creationId xmlns:a16="http://schemas.microsoft.com/office/drawing/2014/main" id="{B6AE97D1-03A3-417F-8C49-B05C20F6DD8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51" name="TextBox 6750">
          <a:extLst>
            <a:ext uri="{FF2B5EF4-FFF2-40B4-BE49-F238E27FC236}">
              <a16:creationId xmlns:a16="http://schemas.microsoft.com/office/drawing/2014/main" id="{4E84C28B-DAA3-409C-A53E-F020E7AA5A3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52" name="TextBox 6751">
          <a:extLst>
            <a:ext uri="{FF2B5EF4-FFF2-40B4-BE49-F238E27FC236}">
              <a16:creationId xmlns:a16="http://schemas.microsoft.com/office/drawing/2014/main" id="{B5D9BD7C-02B1-4AD4-85EB-A568F8CB1EB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53" name="TextBox 6752">
          <a:extLst>
            <a:ext uri="{FF2B5EF4-FFF2-40B4-BE49-F238E27FC236}">
              <a16:creationId xmlns:a16="http://schemas.microsoft.com/office/drawing/2014/main" id="{8CE57524-E7A9-4D9C-AD49-E3462858E39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54" name="TextBox 6753">
          <a:extLst>
            <a:ext uri="{FF2B5EF4-FFF2-40B4-BE49-F238E27FC236}">
              <a16:creationId xmlns:a16="http://schemas.microsoft.com/office/drawing/2014/main" id="{81BF505F-80E8-43D1-92B3-740356430266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55" name="TextBox 6754">
          <a:extLst>
            <a:ext uri="{FF2B5EF4-FFF2-40B4-BE49-F238E27FC236}">
              <a16:creationId xmlns:a16="http://schemas.microsoft.com/office/drawing/2014/main" id="{3389A97A-D40D-41C0-8289-03B2D5508C7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56" name="TextBox 6755">
          <a:extLst>
            <a:ext uri="{FF2B5EF4-FFF2-40B4-BE49-F238E27FC236}">
              <a16:creationId xmlns:a16="http://schemas.microsoft.com/office/drawing/2014/main" id="{11704771-3065-48C0-BE9E-7F58F337E20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57" name="TextBox 6756">
          <a:extLst>
            <a:ext uri="{FF2B5EF4-FFF2-40B4-BE49-F238E27FC236}">
              <a16:creationId xmlns:a16="http://schemas.microsoft.com/office/drawing/2014/main" id="{7C35B595-48EB-4A1C-9944-143997DCA91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58" name="TextBox 6757">
          <a:extLst>
            <a:ext uri="{FF2B5EF4-FFF2-40B4-BE49-F238E27FC236}">
              <a16:creationId xmlns:a16="http://schemas.microsoft.com/office/drawing/2014/main" id="{AF4C0E40-389D-49A1-866A-AFA0D6F9BE3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59" name="TextBox 6758">
          <a:extLst>
            <a:ext uri="{FF2B5EF4-FFF2-40B4-BE49-F238E27FC236}">
              <a16:creationId xmlns:a16="http://schemas.microsoft.com/office/drawing/2014/main" id="{3521A24C-E088-41F1-AF0F-F256DDC3611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60" name="TextBox 6759">
          <a:extLst>
            <a:ext uri="{FF2B5EF4-FFF2-40B4-BE49-F238E27FC236}">
              <a16:creationId xmlns:a16="http://schemas.microsoft.com/office/drawing/2014/main" id="{80FBF5CE-6026-48FA-B470-231A7A8112E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61" name="TextBox 6760">
          <a:extLst>
            <a:ext uri="{FF2B5EF4-FFF2-40B4-BE49-F238E27FC236}">
              <a16:creationId xmlns:a16="http://schemas.microsoft.com/office/drawing/2014/main" id="{F3517D49-6031-4929-9D17-823868C3B16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62" name="TextBox 6761">
          <a:extLst>
            <a:ext uri="{FF2B5EF4-FFF2-40B4-BE49-F238E27FC236}">
              <a16:creationId xmlns:a16="http://schemas.microsoft.com/office/drawing/2014/main" id="{288061A9-9EE8-4D6B-9823-D3CEDABA373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63" name="TextBox 6762">
          <a:extLst>
            <a:ext uri="{FF2B5EF4-FFF2-40B4-BE49-F238E27FC236}">
              <a16:creationId xmlns:a16="http://schemas.microsoft.com/office/drawing/2014/main" id="{884ADC8D-FB09-472B-8D64-5EB49AFDB84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64" name="TextBox 6763">
          <a:extLst>
            <a:ext uri="{FF2B5EF4-FFF2-40B4-BE49-F238E27FC236}">
              <a16:creationId xmlns:a16="http://schemas.microsoft.com/office/drawing/2014/main" id="{4B0320E0-DCE2-4EA6-9C5E-3414E89FDDF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65" name="TextBox 6764">
          <a:extLst>
            <a:ext uri="{FF2B5EF4-FFF2-40B4-BE49-F238E27FC236}">
              <a16:creationId xmlns:a16="http://schemas.microsoft.com/office/drawing/2014/main" id="{21453A19-EACF-4254-A4CA-C45EDCE0B81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66" name="TextBox 6765">
          <a:extLst>
            <a:ext uri="{FF2B5EF4-FFF2-40B4-BE49-F238E27FC236}">
              <a16:creationId xmlns:a16="http://schemas.microsoft.com/office/drawing/2014/main" id="{3BA36ABE-5795-498F-A399-B63838B0D29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67" name="TextBox 6766">
          <a:extLst>
            <a:ext uri="{FF2B5EF4-FFF2-40B4-BE49-F238E27FC236}">
              <a16:creationId xmlns:a16="http://schemas.microsoft.com/office/drawing/2014/main" id="{6E78379F-9084-4CFC-8598-B300A05B085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68" name="TextBox 6767">
          <a:extLst>
            <a:ext uri="{FF2B5EF4-FFF2-40B4-BE49-F238E27FC236}">
              <a16:creationId xmlns:a16="http://schemas.microsoft.com/office/drawing/2014/main" id="{46B82AD8-298B-43D9-B3E9-13937C72331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69" name="TextBox 6768">
          <a:extLst>
            <a:ext uri="{FF2B5EF4-FFF2-40B4-BE49-F238E27FC236}">
              <a16:creationId xmlns:a16="http://schemas.microsoft.com/office/drawing/2014/main" id="{4C603712-D1FB-40E2-B9D9-9A39BEAF7BF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70" name="TextBox 6769">
          <a:extLst>
            <a:ext uri="{FF2B5EF4-FFF2-40B4-BE49-F238E27FC236}">
              <a16:creationId xmlns:a16="http://schemas.microsoft.com/office/drawing/2014/main" id="{7934DEF1-0A06-4058-AA74-6B2B6C1152A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71" name="TextBox 6770">
          <a:extLst>
            <a:ext uri="{FF2B5EF4-FFF2-40B4-BE49-F238E27FC236}">
              <a16:creationId xmlns:a16="http://schemas.microsoft.com/office/drawing/2014/main" id="{CB4BE531-5252-444A-805B-2EF17E56809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72" name="TextBox 6771">
          <a:extLst>
            <a:ext uri="{FF2B5EF4-FFF2-40B4-BE49-F238E27FC236}">
              <a16:creationId xmlns:a16="http://schemas.microsoft.com/office/drawing/2014/main" id="{FAA93688-62E1-4F20-A742-897B5386D9F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73" name="TextBox 6772">
          <a:extLst>
            <a:ext uri="{FF2B5EF4-FFF2-40B4-BE49-F238E27FC236}">
              <a16:creationId xmlns:a16="http://schemas.microsoft.com/office/drawing/2014/main" id="{26D19024-D11D-4E3D-90E8-F7A0C2FA605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74" name="TextBox 6773">
          <a:extLst>
            <a:ext uri="{FF2B5EF4-FFF2-40B4-BE49-F238E27FC236}">
              <a16:creationId xmlns:a16="http://schemas.microsoft.com/office/drawing/2014/main" id="{C9D32B1A-680B-48FE-B2C8-9EFEEAAB02F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75" name="TextBox 6774">
          <a:extLst>
            <a:ext uri="{FF2B5EF4-FFF2-40B4-BE49-F238E27FC236}">
              <a16:creationId xmlns:a16="http://schemas.microsoft.com/office/drawing/2014/main" id="{6E9707BD-C5F3-4476-994F-49C9E88AABF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76" name="TextBox 6775">
          <a:extLst>
            <a:ext uri="{FF2B5EF4-FFF2-40B4-BE49-F238E27FC236}">
              <a16:creationId xmlns:a16="http://schemas.microsoft.com/office/drawing/2014/main" id="{9FD69911-6AE3-425A-A854-CA432D96271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77" name="TextBox 6776">
          <a:extLst>
            <a:ext uri="{FF2B5EF4-FFF2-40B4-BE49-F238E27FC236}">
              <a16:creationId xmlns:a16="http://schemas.microsoft.com/office/drawing/2014/main" id="{649CFA33-01BA-4891-A04D-4DAB16DF261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78" name="TextBox 6777">
          <a:extLst>
            <a:ext uri="{FF2B5EF4-FFF2-40B4-BE49-F238E27FC236}">
              <a16:creationId xmlns:a16="http://schemas.microsoft.com/office/drawing/2014/main" id="{5D9B6EB9-43E5-450E-96D0-3164E755791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79" name="TextBox 6778">
          <a:extLst>
            <a:ext uri="{FF2B5EF4-FFF2-40B4-BE49-F238E27FC236}">
              <a16:creationId xmlns:a16="http://schemas.microsoft.com/office/drawing/2014/main" id="{F943E255-A43B-4BDD-95C2-D9629A4C179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80" name="TextBox 6779">
          <a:extLst>
            <a:ext uri="{FF2B5EF4-FFF2-40B4-BE49-F238E27FC236}">
              <a16:creationId xmlns:a16="http://schemas.microsoft.com/office/drawing/2014/main" id="{E2142EBE-9350-4083-BA48-02B1BAF8D18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81" name="TextBox 6780">
          <a:extLst>
            <a:ext uri="{FF2B5EF4-FFF2-40B4-BE49-F238E27FC236}">
              <a16:creationId xmlns:a16="http://schemas.microsoft.com/office/drawing/2014/main" id="{8C15C6F6-CD23-4294-9569-B372C498F34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82" name="TextBox 6781">
          <a:extLst>
            <a:ext uri="{FF2B5EF4-FFF2-40B4-BE49-F238E27FC236}">
              <a16:creationId xmlns:a16="http://schemas.microsoft.com/office/drawing/2014/main" id="{9EE5AA3F-90E5-4858-87AD-8A694EEAF74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83" name="TextBox 6782">
          <a:extLst>
            <a:ext uri="{FF2B5EF4-FFF2-40B4-BE49-F238E27FC236}">
              <a16:creationId xmlns:a16="http://schemas.microsoft.com/office/drawing/2014/main" id="{F28D3FB4-8D1D-49A9-8A75-4D171CD28D5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84" name="TextBox 6783">
          <a:extLst>
            <a:ext uri="{FF2B5EF4-FFF2-40B4-BE49-F238E27FC236}">
              <a16:creationId xmlns:a16="http://schemas.microsoft.com/office/drawing/2014/main" id="{915E18D4-6BAF-439A-9963-A5CA9639B35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85" name="TextBox 6784">
          <a:extLst>
            <a:ext uri="{FF2B5EF4-FFF2-40B4-BE49-F238E27FC236}">
              <a16:creationId xmlns:a16="http://schemas.microsoft.com/office/drawing/2014/main" id="{E814852B-4EC9-4234-92E9-8880FDBD28E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86" name="TextBox 6785">
          <a:extLst>
            <a:ext uri="{FF2B5EF4-FFF2-40B4-BE49-F238E27FC236}">
              <a16:creationId xmlns:a16="http://schemas.microsoft.com/office/drawing/2014/main" id="{D9EAD1C1-0A78-4815-94F5-637ADB3E589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87" name="TextBox 6786">
          <a:extLst>
            <a:ext uri="{FF2B5EF4-FFF2-40B4-BE49-F238E27FC236}">
              <a16:creationId xmlns:a16="http://schemas.microsoft.com/office/drawing/2014/main" id="{766E43F6-D498-44F9-BB67-82A1026FA98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88" name="TextBox 6787">
          <a:extLst>
            <a:ext uri="{FF2B5EF4-FFF2-40B4-BE49-F238E27FC236}">
              <a16:creationId xmlns:a16="http://schemas.microsoft.com/office/drawing/2014/main" id="{C6A9CC4A-0DCA-4F60-98BF-FD95DC5B6D1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89" name="TextBox 6788">
          <a:extLst>
            <a:ext uri="{FF2B5EF4-FFF2-40B4-BE49-F238E27FC236}">
              <a16:creationId xmlns:a16="http://schemas.microsoft.com/office/drawing/2014/main" id="{EEA3BB3E-818E-4C1C-A343-BD5F6172495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90" name="TextBox 6789">
          <a:extLst>
            <a:ext uri="{FF2B5EF4-FFF2-40B4-BE49-F238E27FC236}">
              <a16:creationId xmlns:a16="http://schemas.microsoft.com/office/drawing/2014/main" id="{AF185ED4-21E6-475E-AEC1-D816591D1BC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91" name="TextBox 6790">
          <a:extLst>
            <a:ext uri="{FF2B5EF4-FFF2-40B4-BE49-F238E27FC236}">
              <a16:creationId xmlns:a16="http://schemas.microsoft.com/office/drawing/2014/main" id="{EDBAB9A4-A000-44E9-A77E-46BC23338FC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92" name="TextBox 6791">
          <a:extLst>
            <a:ext uri="{FF2B5EF4-FFF2-40B4-BE49-F238E27FC236}">
              <a16:creationId xmlns:a16="http://schemas.microsoft.com/office/drawing/2014/main" id="{F02B979B-11FB-4FF4-B085-A491196147E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93" name="TextBox 6792">
          <a:extLst>
            <a:ext uri="{FF2B5EF4-FFF2-40B4-BE49-F238E27FC236}">
              <a16:creationId xmlns:a16="http://schemas.microsoft.com/office/drawing/2014/main" id="{AA7EDA44-A97F-4377-8E07-60AD86001AD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94" name="TextBox 6793">
          <a:extLst>
            <a:ext uri="{FF2B5EF4-FFF2-40B4-BE49-F238E27FC236}">
              <a16:creationId xmlns:a16="http://schemas.microsoft.com/office/drawing/2014/main" id="{F423E4BF-3062-4AC0-B00B-1A8E784C738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95" name="TextBox 6794">
          <a:extLst>
            <a:ext uri="{FF2B5EF4-FFF2-40B4-BE49-F238E27FC236}">
              <a16:creationId xmlns:a16="http://schemas.microsoft.com/office/drawing/2014/main" id="{37D3CE73-DD8C-49C4-B00F-9DA96BB2980E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96" name="TextBox 6795">
          <a:extLst>
            <a:ext uri="{FF2B5EF4-FFF2-40B4-BE49-F238E27FC236}">
              <a16:creationId xmlns:a16="http://schemas.microsoft.com/office/drawing/2014/main" id="{105A3D81-A380-435C-AA65-6C60856FC4A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97" name="TextBox 6796">
          <a:extLst>
            <a:ext uri="{FF2B5EF4-FFF2-40B4-BE49-F238E27FC236}">
              <a16:creationId xmlns:a16="http://schemas.microsoft.com/office/drawing/2014/main" id="{35694A74-CAFC-4728-9E5B-7211B944451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98" name="TextBox 6797">
          <a:extLst>
            <a:ext uri="{FF2B5EF4-FFF2-40B4-BE49-F238E27FC236}">
              <a16:creationId xmlns:a16="http://schemas.microsoft.com/office/drawing/2014/main" id="{57DBC914-9ED2-493A-86CB-F27E3C6E51D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99" name="TextBox 6798">
          <a:extLst>
            <a:ext uri="{FF2B5EF4-FFF2-40B4-BE49-F238E27FC236}">
              <a16:creationId xmlns:a16="http://schemas.microsoft.com/office/drawing/2014/main" id="{76467B1A-017F-40F4-8273-DFE28710106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00" name="TextBox 6799">
          <a:extLst>
            <a:ext uri="{FF2B5EF4-FFF2-40B4-BE49-F238E27FC236}">
              <a16:creationId xmlns:a16="http://schemas.microsoft.com/office/drawing/2014/main" id="{C2A98BCE-6179-4E52-8D19-622F91C5C2E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01" name="TextBox 6800">
          <a:extLst>
            <a:ext uri="{FF2B5EF4-FFF2-40B4-BE49-F238E27FC236}">
              <a16:creationId xmlns:a16="http://schemas.microsoft.com/office/drawing/2014/main" id="{025AB5C4-49AD-4FFD-8527-09F70E9722D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02" name="TextBox 6801">
          <a:extLst>
            <a:ext uri="{FF2B5EF4-FFF2-40B4-BE49-F238E27FC236}">
              <a16:creationId xmlns:a16="http://schemas.microsoft.com/office/drawing/2014/main" id="{0714FA07-A128-4B76-AF63-7DF856845684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03" name="TextBox 6802">
          <a:extLst>
            <a:ext uri="{FF2B5EF4-FFF2-40B4-BE49-F238E27FC236}">
              <a16:creationId xmlns:a16="http://schemas.microsoft.com/office/drawing/2014/main" id="{01B64584-CF93-47C8-A86D-252A4C8033A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04" name="TextBox 6803">
          <a:extLst>
            <a:ext uri="{FF2B5EF4-FFF2-40B4-BE49-F238E27FC236}">
              <a16:creationId xmlns:a16="http://schemas.microsoft.com/office/drawing/2014/main" id="{34D77F24-1B09-4C29-8358-CF96C107C6D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05" name="TextBox 6804">
          <a:extLst>
            <a:ext uri="{FF2B5EF4-FFF2-40B4-BE49-F238E27FC236}">
              <a16:creationId xmlns:a16="http://schemas.microsoft.com/office/drawing/2014/main" id="{725FDA6C-A9EC-4FA1-B604-59B7DF7F5D0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06" name="TextBox 6805">
          <a:extLst>
            <a:ext uri="{FF2B5EF4-FFF2-40B4-BE49-F238E27FC236}">
              <a16:creationId xmlns:a16="http://schemas.microsoft.com/office/drawing/2014/main" id="{73A6F26E-C034-4DD7-A5B9-A6952D10CCA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07" name="TextBox 6806">
          <a:extLst>
            <a:ext uri="{FF2B5EF4-FFF2-40B4-BE49-F238E27FC236}">
              <a16:creationId xmlns:a16="http://schemas.microsoft.com/office/drawing/2014/main" id="{7B8DC88E-0B3D-49FC-AE90-FA203DBD5D2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08" name="TextBox 6807">
          <a:extLst>
            <a:ext uri="{FF2B5EF4-FFF2-40B4-BE49-F238E27FC236}">
              <a16:creationId xmlns:a16="http://schemas.microsoft.com/office/drawing/2014/main" id="{341CA4FA-A645-4E90-A771-064E7B668EF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09" name="TextBox 6808">
          <a:extLst>
            <a:ext uri="{FF2B5EF4-FFF2-40B4-BE49-F238E27FC236}">
              <a16:creationId xmlns:a16="http://schemas.microsoft.com/office/drawing/2014/main" id="{8C73608D-6E1F-4610-962F-2AB24792423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10" name="TextBox 6809">
          <a:extLst>
            <a:ext uri="{FF2B5EF4-FFF2-40B4-BE49-F238E27FC236}">
              <a16:creationId xmlns:a16="http://schemas.microsoft.com/office/drawing/2014/main" id="{23C7DDD8-E288-41A4-B7B7-1F9270843DF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11" name="TextBox 6810">
          <a:extLst>
            <a:ext uri="{FF2B5EF4-FFF2-40B4-BE49-F238E27FC236}">
              <a16:creationId xmlns:a16="http://schemas.microsoft.com/office/drawing/2014/main" id="{B306B83C-2D15-4385-A133-8E2B80FACBA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12" name="TextBox 6811">
          <a:extLst>
            <a:ext uri="{FF2B5EF4-FFF2-40B4-BE49-F238E27FC236}">
              <a16:creationId xmlns:a16="http://schemas.microsoft.com/office/drawing/2014/main" id="{D6D231CF-BA6E-4DAC-931E-7FF2E23AAC0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13" name="TextBox 6812">
          <a:extLst>
            <a:ext uri="{FF2B5EF4-FFF2-40B4-BE49-F238E27FC236}">
              <a16:creationId xmlns:a16="http://schemas.microsoft.com/office/drawing/2014/main" id="{871E260E-8D6B-4C2B-B3CE-AE7BF00492B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14" name="TextBox 6813">
          <a:extLst>
            <a:ext uri="{FF2B5EF4-FFF2-40B4-BE49-F238E27FC236}">
              <a16:creationId xmlns:a16="http://schemas.microsoft.com/office/drawing/2014/main" id="{011699B1-331B-4950-83CC-46D337CC5A9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15" name="TextBox 6814">
          <a:extLst>
            <a:ext uri="{FF2B5EF4-FFF2-40B4-BE49-F238E27FC236}">
              <a16:creationId xmlns:a16="http://schemas.microsoft.com/office/drawing/2014/main" id="{961E28BE-3CAD-455E-BB5E-4C322AFAAD4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16" name="TextBox 6815">
          <a:extLst>
            <a:ext uri="{FF2B5EF4-FFF2-40B4-BE49-F238E27FC236}">
              <a16:creationId xmlns:a16="http://schemas.microsoft.com/office/drawing/2014/main" id="{2D8E58F8-1460-41D5-8528-6C4CC8F5FC6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17" name="TextBox 6816">
          <a:extLst>
            <a:ext uri="{FF2B5EF4-FFF2-40B4-BE49-F238E27FC236}">
              <a16:creationId xmlns:a16="http://schemas.microsoft.com/office/drawing/2014/main" id="{74D51638-EFC4-4D23-91DB-076C8D42D2B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18" name="TextBox 6817">
          <a:extLst>
            <a:ext uri="{FF2B5EF4-FFF2-40B4-BE49-F238E27FC236}">
              <a16:creationId xmlns:a16="http://schemas.microsoft.com/office/drawing/2014/main" id="{3FF136AB-8735-488D-856D-AC9224F8115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19" name="TextBox 6818">
          <a:extLst>
            <a:ext uri="{FF2B5EF4-FFF2-40B4-BE49-F238E27FC236}">
              <a16:creationId xmlns:a16="http://schemas.microsoft.com/office/drawing/2014/main" id="{59A697D9-ED37-4CD6-A8D5-255CD4B4CC7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20" name="TextBox 6819">
          <a:extLst>
            <a:ext uri="{FF2B5EF4-FFF2-40B4-BE49-F238E27FC236}">
              <a16:creationId xmlns:a16="http://schemas.microsoft.com/office/drawing/2014/main" id="{9242826E-E4C3-41D6-852E-94AF6F0D43D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21" name="TextBox 6820">
          <a:extLst>
            <a:ext uri="{FF2B5EF4-FFF2-40B4-BE49-F238E27FC236}">
              <a16:creationId xmlns:a16="http://schemas.microsoft.com/office/drawing/2014/main" id="{2C32439E-896E-48C2-9503-767CE8C20AC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22" name="TextBox 6821">
          <a:extLst>
            <a:ext uri="{FF2B5EF4-FFF2-40B4-BE49-F238E27FC236}">
              <a16:creationId xmlns:a16="http://schemas.microsoft.com/office/drawing/2014/main" id="{355A32E1-91BC-43C1-B95C-A40EE840428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23" name="TextBox 6822">
          <a:extLst>
            <a:ext uri="{FF2B5EF4-FFF2-40B4-BE49-F238E27FC236}">
              <a16:creationId xmlns:a16="http://schemas.microsoft.com/office/drawing/2014/main" id="{6192AF05-887C-42DE-B388-D2DAC81F22F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24" name="TextBox 6823">
          <a:extLst>
            <a:ext uri="{FF2B5EF4-FFF2-40B4-BE49-F238E27FC236}">
              <a16:creationId xmlns:a16="http://schemas.microsoft.com/office/drawing/2014/main" id="{6AFB3632-AAE6-409C-9370-B32D0C20C2D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25" name="TextBox 6824">
          <a:extLst>
            <a:ext uri="{FF2B5EF4-FFF2-40B4-BE49-F238E27FC236}">
              <a16:creationId xmlns:a16="http://schemas.microsoft.com/office/drawing/2014/main" id="{6C65D32A-4B43-46D7-A9E3-228C5E53B21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26" name="TextBox 6825">
          <a:extLst>
            <a:ext uri="{FF2B5EF4-FFF2-40B4-BE49-F238E27FC236}">
              <a16:creationId xmlns:a16="http://schemas.microsoft.com/office/drawing/2014/main" id="{9806C93B-3FB8-4B47-A1B8-14820E30301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27" name="TextBox 6826">
          <a:extLst>
            <a:ext uri="{FF2B5EF4-FFF2-40B4-BE49-F238E27FC236}">
              <a16:creationId xmlns:a16="http://schemas.microsoft.com/office/drawing/2014/main" id="{6C327D54-8733-4423-8479-D4E26BC2849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28" name="TextBox 6827">
          <a:extLst>
            <a:ext uri="{FF2B5EF4-FFF2-40B4-BE49-F238E27FC236}">
              <a16:creationId xmlns:a16="http://schemas.microsoft.com/office/drawing/2014/main" id="{B16DF754-7A39-4EF7-B6A9-E2B2C8CF64D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29" name="TextBox 6828">
          <a:extLst>
            <a:ext uri="{FF2B5EF4-FFF2-40B4-BE49-F238E27FC236}">
              <a16:creationId xmlns:a16="http://schemas.microsoft.com/office/drawing/2014/main" id="{8E227AD8-6049-45C6-8292-CFD8267D5F0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30" name="TextBox 6829">
          <a:extLst>
            <a:ext uri="{FF2B5EF4-FFF2-40B4-BE49-F238E27FC236}">
              <a16:creationId xmlns:a16="http://schemas.microsoft.com/office/drawing/2014/main" id="{BE4EDA58-60D7-4654-BC7C-4C4D74584ED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31" name="TextBox 6830">
          <a:extLst>
            <a:ext uri="{FF2B5EF4-FFF2-40B4-BE49-F238E27FC236}">
              <a16:creationId xmlns:a16="http://schemas.microsoft.com/office/drawing/2014/main" id="{3C7FACA2-3F7F-489E-B1A0-1411B4D0915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32" name="TextBox 6831">
          <a:extLst>
            <a:ext uri="{FF2B5EF4-FFF2-40B4-BE49-F238E27FC236}">
              <a16:creationId xmlns:a16="http://schemas.microsoft.com/office/drawing/2014/main" id="{38C36A8B-1C27-494C-9260-8BA9598847D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33" name="TextBox 6832">
          <a:extLst>
            <a:ext uri="{FF2B5EF4-FFF2-40B4-BE49-F238E27FC236}">
              <a16:creationId xmlns:a16="http://schemas.microsoft.com/office/drawing/2014/main" id="{77CF6D9E-DF18-436E-8155-AA316FF78CC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34" name="TextBox 6833">
          <a:extLst>
            <a:ext uri="{FF2B5EF4-FFF2-40B4-BE49-F238E27FC236}">
              <a16:creationId xmlns:a16="http://schemas.microsoft.com/office/drawing/2014/main" id="{79C3A980-0EFD-4692-A4A1-6D44F5C35B9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35" name="TextBox 6834">
          <a:extLst>
            <a:ext uri="{FF2B5EF4-FFF2-40B4-BE49-F238E27FC236}">
              <a16:creationId xmlns:a16="http://schemas.microsoft.com/office/drawing/2014/main" id="{021459C5-1495-471A-B5E4-5C4DCA4DFA4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36" name="TextBox 6835">
          <a:extLst>
            <a:ext uri="{FF2B5EF4-FFF2-40B4-BE49-F238E27FC236}">
              <a16:creationId xmlns:a16="http://schemas.microsoft.com/office/drawing/2014/main" id="{69899098-DA54-4117-9D37-29843345EFC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37" name="TextBox 6836">
          <a:extLst>
            <a:ext uri="{FF2B5EF4-FFF2-40B4-BE49-F238E27FC236}">
              <a16:creationId xmlns:a16="http://schemas.microsoft.com/office/drawing/2014/main" id="{C8AF4FDF-CEEF-428A-A57E-904E984CA3A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6838" name="TextBox 6837">
          <a:extLst>
            <a:ext uri="{FF2B5EF4-FFF2-40B4-BE49-F238E27FC236}">
              <a16:creationId xmlns:a16="http://schemas.microsoft.com/office/drawing/2014/main" id="{3F03CE99-60BC-405E-A5E1-40262541A8BE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09981"/>
    <xdr:sp macro="" textlink="">
      <xdr:nvSpPr>
        <xdr:cNvPr id="6839" name="TextBox 6838">
          <a:extLst>
            <a:ext uri="{FF2B5EF4-FFF2-40B4-BE49-F238E27FC236}">
              <a16:creationId xmlns:a16="http://schemas.microsoft.com/office/drawing/2014/main" id="{F71CEF86-A8B7-4F33-8EF2-44A227AD5CA7}"/>
            </a:ext>
          </a:extLst>
        </xdr:cNvPr>
        <xdr:cNvSpPr txBox="1"/>
      </xdr:nvSpPr>
      <xdr:spPr>
        <a:xfrm>
          <a:off x="3984942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6840" name="TextBox 6839">
          <a:extLst>
            <a:ext uri="{FF2B5EF4-FFF2-40B4-BE49-F238E27FC236}">
              <a16:creationId xmlns:a16="http://schemas.microsoft.com/office/drawing/2014/main" id="{BFC8A480-DD45-4355-81A8-994F123AE168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6841" name="TextBox 6840">
          <a:extLst>
            <a:ext uri="{FF2B5EF4-FFF2-40B4-BE49-F238E27FC236}">
              <a16:creationId xmlns:a16="http://schemas.microsoft.com/office/drawing/2014/main" id="{D695E1D3-6BAF-47EF-977A-1ED811711D35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42" name="TextBox 6841">
          <a:extLst>
            <a:ext uri="{FF2B5EF4-FFF2-40B4-BE49-F238E27FC236}">
              <a16:creationId xmlns:a16="http://schemas.microsoft.com/office/drawing/2014/main" id="{7B3FE2D4-38AD-44BD-B2F9-9687FC92D39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43" name="TextBox 6842">
          <a:extLst>
            <a:ext uri="{FF2B5EF4-FFF2-40B4-BE49-F238E27FC236}">
              <a16:creationId xmlns:a16="http://schemas.microsoft.com/office/drawing/2014/main" id="{A08724EF-5AA1-46D1-BB98-1EBA97BA6C6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44" name="TextBox 6843">
          <a:extLst>
            <a:ext uri="{FF2B5EF4-FFF2-40B4-BE49-F238E27FC236}">
              <a16:creationId xmlns:a16="http://schemas.microsoft.com/office/drawing/2014/main" id="{97E4A5C7-2CA7-428F-BEE2-E4B91FEE61B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45" name="TextBox 6844">
          <a:extLst>
            <a:ext uri="{FF2B5EF4-FFF2-40B4-BE49-F238E27FC236}">
              <a16:creationId xmlns:a16="http://schemas.microsoft.com/office/drawing/2014/main" id="{0174FF83-E326-4576-B354-AAE45E5F703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46" name="TextBox 6845">
          <a:extLst>
            <a:ext uri="{FF2B5EF4-FFF2-40B4-BE49-F238E27FC236}">
              <a16:creationId xmlns:a16="http://schemas.microsoft.com/office/drawing/2014/main" id="{2DDEDA9C-F822-4AA5-9582-01FEAEDB3C5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47" name="TextBox 6846">
          <a:extLst>
            <a:ext uri="{FF2B5EF4-FFF2-40B4-BE49-F238E27FC236}">
              <a16:creationId xmlns:a16="http://schemas.microsoft.com/office/drawing/2014/main" id="{DDDDD4F7-B59E-4428-8004-69463AC8175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48" name="TextBox 6847">
          <a:extLst>
            <a:ext uri="{FF2B5EF4-FFF2-40B4-BE49-F238E27FC236}">
              <a16:creationId xmlns:a16="http://schemas.microsoft.com/office/drawing/2014/main" id="{6F943970-88D7-4926-A213-43A4AB2D75B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49" name="TextBox 6848">
          <a:extLst>
            <a:ext uri="{FF2B5EF4-FFF2-40B4-BE49-F238E27FC236}">
              <a16:creationId xmlns:a16="http://schemas.microsoft.com/office/drawing/2014/main" id="{69162E17-201C-4EC2-AB6E-BBED46B7ECF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50" name="TextBox 6849">
          <a:extLst>
            <a:ext uri="{FF2B5EF4-FFF2-40B4-BE49-F238E27FC236}">
              <a16:creationId xmlns:a16="http://schemas.microsoft.com/office/drawing/2014/main" id="{6AE07F27-87C7-4829-9459-450BE8C5F7C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51" name="TextBox 6850">
          <a:extLst>
            <a:ext uri="{FF2B5EF4-FFF2-40B4-BE49-F238E27FC236}">
              <a16:creationId xmlns:a16="http://schemas.microsoft.com/office/drawing/2014/main" id="{270F7B85-0E69-426B-A7C9-E59C659B6CC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52" name="TextBox 6851">
          <a:extLst>
            <a:ext uri="{FF2B5EF4-FFF2-40B4-BE49-F238E27FC236}">
              <a16:creationId xmlns:a16="http://schemas.microsoft.com/office/drawing/2014/main" id="{D0306BE5-27E4-4E87-9435-C68BD58CA51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53" name="TextBox 6852">
          <a:extLst>
            <a:ext uri="{FF2B5EF4-FFF2-40B4-BE49-F238E27FC236}">
              <a16:creationId xmlns:a16="http://schemas.microsoft.com/office/drawing/2014/main" id="{3E6C22EF-C008-4B50-B9AC-43B54C07719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54" name="TextBox 6853">
          <a:extLst>
            <a:ext uri="{FF2B5EF4-FFF2-40B4-BE49-F238E27FC236}">
              <a16:creationId xmlns:a16="http://schemas.microsoft.com/office/drawing/2014/main" id="{E25BEE12-2DC8-4DB5-B934-B9950EB8E25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55" name="TextBox 6854">
          <a:extLst>
            <a:ext uri="{FF2B5EF4-FFF2-40B4-BE49-F238E27FC236}">
              <a16:creationId xmlns:a16="http://schemas.microsoft.com/office/drawing/2014/main" id="{EE078D45-9808-4DA3-AB6F-9B4EA1599D9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56" name="TextBox 6855">
          <a:extLst>
            <a:ext uri="{FF2B5EF4-FFF2-40B4-BE49-F238E27FC236}">
              <a16:creationId xmlns:a16="http://schemas.microsoft.com/office/drawing/2014/main" id="{607C56CE-84F1-4756-890C-98393A722C3E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57" name="TextBox 6856">
          <a:extLst>
            <a:ext uri="{FF2B5EF4-FFF2-40B4-BE49-F238E27FC236}">
              <a16:creationId xmlns:a16="http://schemas.microsoft.com/office/drawing/2014/main" id="{21F4FF27-9D54-4C48-960B-9B273FBECC0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58" name="TextBox 6857">
          <a:extLst>
            <a:ext uri="{FF2B5EF4-FFF2-40B4-BE49-F238E27FC236}">
              <a16:creationId xmlns:a16="http://schemas.microsoft.com/office/drawing/2014/main" id="{734E3C6E-F35E-4576-81A5-408462B67D9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59" name="TextBox 6858">
          <a:extLst>
            <a:ext uri="{FF2B5EF4-FFF2-40B4-BE49-F238E27FC236}">
              <a16:creationId xmlns:a16="http://schemas.microsoft.com/office/drawing/2014/main" id="{CC496C4E-80F9-4C02-824E-4488C8F74DC6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60" name="TextBox 6859">
          <a:extLst>
            <a:ext uri="{FF2B5EF4-FFF2-40B4-BE49-F238E27FC236}">
              <a16:creationId xmlns:a16="http://schemas.microsoft.com/office/drawing/2014/main" id="{3F913BF1-C57F-4722-BD81-9C234ACE5CA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61" name="TextBox 6860">
          <a:extLst>
            <a:ext uri="{FF2B5EF4-FFF2-40B4-BE49-F238E27FC236}">
              <a16:creationId xmlns:a16="http://schemas.microsoft.com/office/drawing/2014/main" id="{F60B49BF-EE97-4C80-8D02-6814540DB6A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62" name="TextBox 6861">
          <a:extLst>
            <a:ext uri="{FF2B5EF4-FFF2-40B4-BE49-F238E27FC236}">
              <a16:creationId xmlns:a16="http://schemas.microsoft.com/office/drawing/2014/main" id="{107352E3-AE5B-4062-8099-C069EEF5B09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63" name="TextBox 6862">
          <a:extLst>
            <a:ext uri="{FF2B5EF4-FFF2-40B4-BE49-F238E27FC236}">
              <a16:creationId xmlns:a16="http://schemas.microsoft.com/office/drawing/2014/main" id="{E2021911-0DDC-489E-8CAD-F7A77CF44AC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64" name="TextBox 6863">
          <a:extLst>
            <a:ext uri="{FF2B5EF4-FFF2-40B4-BE49-F238E27FC236}">
              <a16:creationId xmlns:a16="http://schemas.microsoft.com/office/drawing/2014/main" id="{D1CC1D4B-1267-406A-AAF8-AE660529BB7A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65" name="TextBox 6864">
          <a:extLst>
            <a:ext uri="{FF2B5EF4-FFF2-40B4-BE49-F238E27FC236}">
              <a16:creationId xmlns:a16="http://schemas.microsoft.com/office/drawing/2014/main" id="{4C6A8A03-3E5A-40DE-B7DE-E158292B2D1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66" name="TextBox 6865">
          <a:extLst>
            <a:ext uri="{FF2B5EF4-FFF2-40B4-BE49-F238E27FC236}">
              <a16:creationId xmlns:a16="http://schemas.microsoft.com/office/drawing/2014/main" id="{CD0D7B1B-E193-4D18-B7B3-25071C7DF6C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67" name="TextBox 6866">
          <a:extLst>
            <a:ext uri="{FF2B5EF4-FFF2-40B4-BE49-F238E27FC236}">
              <a16:creationId xmlns:a16="http://schemas.microsoft.com/office/drawing/2014/main" id="{10D5563F-C751-46EB-86DF-5D011C3A70C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68" name="TextBox 6867">
          <a:extLst>
            <a:ext uri="{FF2B5EF4-FFF2-40B4-BE49-F238E27FC236}">
              <a16:creationId xmlns:a16="http://schemas.microsoft.com/office/drawing/2014/main" id="{7879C902-69D0-443D-B8FB-821C5FB5FD5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69" name="TextBox 6868">
          <a:extLst>
            <a:ext uri="{FF2B5EF4-FFF2-40B4-BE49-F238E27FC236}">
              <a16:creationId xmlns:a16="http://schemas.microsoft.com/office/drawing/2014/main" id="{E842F58F-D27E-4CB0-B9BD-C1105313DC1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70" name="TextBox 6869">
          <a:extLst>
            <a:ext uri="{FF2B5EF4-FFF2-40B4-BE49-F238E27FC236}">
              <a16:creationId xmlns:a16="http://schemas.microsoft.com/office/drawing/2014/main" id="{0FB237F1-98F4-4E40-805D-7177BF0F1F3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71" name="TextBox 6870">
          <a:extLst>
            <a:ext uri="{FF2B5EF4-FFF2-40B4-BE49-F238E27FC236}">
              <a16:creationId xmlns:a16="http://schemas.microsoft.com/office/drawing/2014/main" id="{F80378AC-7F49-4098-82E6-D4DF6E9930E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72" name="TextBox 6871">
          <a:extLst>
            <a:ext uri="{FF2B5EF4-FFF2-40B4-BE49-F238E27FC236}">
              <a16:creationId xmlns:a16="http://schemas.microsoft.com/office/drawing/2014/main" id="{D9F678C4-97A8-4226-B5FE-3142EF15B8E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73" name="TextBox 6872">
          <a:extLst>
            <a:ext uri="{FF2B5EF4-FFF2-40B4-BE49-F238E27FC236}">
              <a16:creationId xmlns:a16="http://schemas.microsoft.com/office/drawing/2014/main" id="{30935533-26FC-477D-9001-5BE25F24A42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74" name="TextBox 6873">
          <a:extLst>
            <a:ext uri="{FF2B5EF4-FFF2-40B4-BE49-F238E27FC236}">
              <a16:creationId xmlns:a16="http://schemas.microsoft.com/office/drawing/2014/main" id="{55DD5DAB-384F-4F92-87DB-59FC43D034C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75" name="TextBox 6874">
          <a:extLst>
            <a:ext uri="{FF2B5EF4-FFF2-40B4-BE49-F238E27FC236}">
              <a16:creationId xmlns:a16="http://schemas.microsoft.com/office/drawing/2014/main" id="{E36849CA-0B10-418C-800B-D0397D26966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76" name="TextBox 6875">
          <a:extLst>
            <a:ext uri="{FF2B5EF4-FFF2-40B4-BE49-F238E27FC236}">
              <a16:creationId xmlns:a16="http://schemas.microsoft.com/office/drawing/2014/main" id="{38A45A3A-63DA-4136-861A-E61BC5FCD0E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77" name="TextBox 6876">
          <a:extLst>
            <a:ext uri="{FF2B5EF4-FFF2-40B4-BE49-F238E27FC236}">
              <a16:creationId xmlns:a16="http://schemas.microsoft.com/office/drawing/2014/main" id="{76D7E794-0D6A-4F15-BFDF-6EFF9F37E85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78" name="TextBox 6877">
          <a:extLst>
            <a:ext uri="{FF2B5EF4-FFF2-40B4-BE49-F238E27FC236}">
              <a16:creationId xmlns:a16="http://schemas.microsoft.com/office/drawing/2014/main" id="{4A91E38D-A1B4-4734-AE0B-09B48341FF1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79" name="TextBox 6878">
          <a:extLst>
            <a:ext uri="{FF2B5EF4-FFF2-40B4-BE49-F238E27FC236}">
              <a16:creationId xmlns:a16="http://schemas.microsoft.com/office/drawing/2014/main" id="{83EE7CE3-F4D6-4856-B955-6CD84F73A33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80" name="TextBox 6879">
          <a:extLst>
            <a:ext uri="{FF2B5EF4-FFF2-40B4-BE49-F238E27FC236}">
              <a16:creationId xmlns:a16="http://schemas.microsoft.com/office/drawing/2014/main" id="{EDA6CAF7-4845-45A6-9326-A1D93C7962B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81" name="TextBox 6880">
          <a:extLst>
            <a:ext uri="{FF2B5EF4-FFF2-40B4-BE49-F238E27FC236}">
              <a16:creationId xmlns:a16="http://schemas.microsoft.com/office/drawing/2014/main" id="{D2602AB2-FA67-4766-B613-329036F0948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82" name="TextBox 6881">
          <a:extLst>
            <a:ext uri="{FF2B5EF4-FFF2-40B4-BE49-F238E27FC236}">
              <a16:creationId xmlns:a16="http://schemas.microsoft.com/office/drawing/2014/main" id="{275FB9DA-07A9-4986-A50F-D6A64D868D2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83" name="TextBox 6882">
          <a:extLst>
            <a:ext uri="{FF2B5EF4-FFF2-40B4-BE49-F238E27FC236}">
              <a16:creationId xmlns:a16="http://schemas.microsoft.com/office/drawing/2014/main" id="{A2F2BA74-0AFF-4DB3-8067-B6DB5DB4733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84" name="TextBox 6883">
          <a:extLst>
            <a:ext uri="{FF2B5EF4-FFF2-40B4-BE49-F238E27FC236}">
              <a16:creationId xmlns:a16="http://schemas.microsoft.com/office/drawing/2014/main" id="{70A65A7B-F1A7-46DE-B975-DA56F5F6217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85" name="TextBox 6884">
          <a:extLst>
            <a:ext uri="{FF2B5EF4-FFF2-40B4-BE49-F238E27FC236}">
              <a16:creationId xmlns:a16="http://schemas.microsoft.com/office/drawing/2014/main" id="{F36D8848-045B-44B0-B4A1-AED22F00CDF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86" name="TextBox 6885">
          <a:extLst>
            <a:ext uri="{FF2B5EF4-FFF2-40B4-BE49-F238E27FC236}">
              <a16:creationId xmlns:a16="http://schemas.microsoft.com/office/drawing/2014/main" id="{8B6D205A-C8DE-4291-AC77-069B577DF98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87" name="TextBox 6886">
          <a:extLst>
            <a:ext uri="{FF2B5EF4-FFF2-40B4-BE49-F238E27FC236}">
              <a16:creationId xmlns:a16="http://schemas.microsoft.com/office/drawing/2014/main" id="{A9ED96F0-BC8D-4DA9-A99D-C9B4785F1C4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88" name="TextBox 6887">
          <a:extLst>
            <a:ext uri="{FF2B5EF4-FFF2-40B4-BE49-F238E27FC236}">
              <a16:creationId xmlns:a16="http://schemas.microsoft.com/office/drawing/2014/main" id="{37BDC75E-588E-44BD-9888-85AF0CF58B4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89" name="TextBox 6888">
          <a:extLst>
            <a:ext uri="{FF2B5EF4-FFF2-40B4-BE49-F238E27FC236}">
              <a16:creationId xmlns:a16="http://schemas.microsoft.com/office/drawing/2014/main" id="{2329C6DF-405E-4B70-BCBD-BFF5D444D106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90" name="TextBox 6889">
          <a:extLst>
            <a:ext uri="{FF2B5EF4-FFF2-40B4-BE49-F238E27FC236}">
              <a16:creationId xmlns:a16="http://schemas.microsoft.com/office/drawing/2014/main" id="{A5E4B9AA-454A-40C2-B34D-6CD8C18D324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91" name="TextBox 6890">
          <a:extLst>
            <a:ext uri="{FF2B5EF4-FFF2-40B4-BE49-F238E27FC236}">
              <a16:creationId xmlns:a16="http://schemas.microsoft.com/office/drawing/2014/main" id="{CF8E76FF-BF6D-497D-836E-90EB86CDA32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92" name="TextBox 6891">
          <a:extLst>
            <a:ext uri="{FF2B5EF4-FFF2-40B4-BE49-F238E27FC236}">
              <a16:creationId xmlns:a16="http://schemas.microsoft.com/office/drawing/2014/main" id="{A03104DC-BFD8-4F0A-891C-41E07571094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93" name="TextBox 6892">
          <a:extLst>
            <a:ext uri="{FF2B5EF4-FFF2-40B4-BE49-F238E27FC236}">
              <a16:creationId xmlns:a16="http://schemas.microsoft.com/office/drawing/2014/main" id="{3896CE99-7D61-4A41-9953-7C05D0B9416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94" name="TextBox 6893">
          <a:extLst>
            <a:ext uri="{FF2B5EF4-FFF2-40B4-BE49-F238E27FC236}">
              <a16:creationId xmlns:a16="http://schemas.microsoft.com/office/drawing/2014/main" id="{D93182EB-E948-4886-A454-14B95CA91F9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95" name="TextBox 6894">
          <a:extLst>
            <a:ext uri="{FF2B5EF4-FFF2-40B4-BE49-F238E27FC236}">
              <a16:creationId xmlns:a16="http://schemas.microsoft.com/office/drawing/2014/main" id="{19D7AD20-4956-4717-B8C6-1A29083240E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96" name="TextBox 6895">
          <a:extLst>
            <a:ext uri="{FF2B5EF4-FFF2-40B4-BE49-F238E27FC236}">
              <a16:creationId xmlns:a16="http://schemas.microsoft.com/office/drawing/2014/main" id="{D750E6E1-E902-4AD2-83C1-5F83A2CA783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97" name="TextBox 6896">
          <a:extLst>
            <a:ext uri="{FF2B5EF4-FFF2-40B4-BE49-F238E27FC236}">
              <a16:creationId xmlns:a16="http://schemas.microsoft.com/office/drawing/2014/main" id="{95F0827E-0BA1-4C22-B684-C68DEA62085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98" name="TextBox 6897">
          <a:extLst>
            <a:ext uri="{FF2B5EF4-FFF2-40B4-BE49-F238E27FC236}">
              <a16:creationId xmlns:a16="http://schemas.microsoft.com/office/drawing/2014/main" id="{985D4AF1-5772-45EA-8D8A-4E9C1361E7E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99" name="TextBox 6898">
          <a:extLst>
            <a:ext uri="{FF2B5EF4-FFF2-40B4-BE49-F238E27FC236}">
              <a16:creationId xmlns:a16="http://schemas.microsoft.com/office/drawing/2014/main" id="{FB2B9984-4392-4909-A21E-E8B0DBCA847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00" name="TextBox 6899">
          <a:extLst>
            <a:ext uri="{FF2B5EF4-FFF2-40B4-BE49-F238E27FC236}">
              <a16:creationId xmlns:a16="http://schemas.microsoft.com/office/drawing/2014/main" id="{D341992E-55F2-46B9-8DED-B6784AA6D54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01" name="TextBox 6900">
          <a:extLst>
            <a:ext uri="{FF2B5EF4-FFF2-40B4-BE49-F238E27FC236}">
              <a16:creationId xmlns:a16="http://schemas.microsoft.com/office/drawing/2014/main" id="{133D77FA-99E5-466B-A79B-D89C4513329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02" name="TextBox 6901">
          <a:extLst>
            <a:ext uri="{FF2B5EF4-FFF2-40B4-BE49-F238E27FC236}">
              <a16:creationId xmlns:a16="http://schemas.microsoft.com/office/drawing/2014/main" id="{D150CDA3-9525-447C-9E8B-18D342F2E7F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03" name="TextBox 6902">
          <a:extLst>
            <a:ext uri="{FF2B5EF4-FFF2-40B4-BE49-F238E27FC236}">
              <a16:creationId xmlns:a16="http://schemas.microsoft.com/office/drawing/2014/main" id="{0D7672A5-2F8E-4828-9DAC-283C2DDB38A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04" name="TextBox 6903">
          <a:extLst>
            <a:ext uri="{FF2B5EF4-FFF2-40B4-BE49-F238E27FC236}">
              <a16:creationId xmlns:a16="http://schemas.microsoft.com/office/drawing/2014/main" id="{52C9E9D7-9A96-48DD-972F-5139665FCEB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05" name="TextBox 6904">
          <a:extLst>
            <a:ext uri="{FF2B5EF4-FFF2-40B4-BE49-F238E27FC236}">
              <a16:creationId xmlns:a16="http://schemas.microsoft.com/office/drawing/2014/main" id="{CD0F1A1A-B67B-4E1B-BB11-192DFD1DC31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06" name="TextBox 6905">
          <a:extLst>
            <a:ext uri="{FF2B5EF4-FFF2-40B4-BE49-F238E27FC236}">
              <a16:creationId xmlns:a16="http://schemas.microsoft.com/office/drawing/2014/main" id="{56878531-9E9A-4723-9241-8CD95EAAB53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07" name="TextBox 6906">
          <a:extLst>
            <a:ext uri="{FF2B5EF4-FFF2-40B4-BE49-F238E27FC236}">
              <a16:creationId xmlns:a16="http://schemas.microsoft.com/office/drawing/2014/main" id="{EF19A338-E49C-4181-BAA5-1BC2CDA05F6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08" name="TextBox 6907">
          <a:extLst>
            <a:ext uri="{FF2B5EF4-FFF2-40B4-BE49-F238E27FC236}">
              <a16:creationId xmlns:a16="http://schemas.microsoft.com/office/drawing/2014/main" id="{C4AD490E-A6CA-42A3-BE55-B961F49C699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09" name="TextBox 6908">
          <a:extLst>
            <a:ext uri="{FF2B5EF4-FFF2-40B4-BE49-F238E27FC236}">
              <a16:creationId xmlns:a16="http://schemas.microsoft.com/office/drawing/2014/main" id="{90C83F58-886E-4F04-9AC5-4268AB1B866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10" name="TextBox 6909">
          <a:extLst>
            <a:ext uri="{FF2B5EF4-FFF2-40B4-BE49-F238E27FC236}">
              <a16:creationId xmlns:a16="http://schemas.microsoft.com/office/drawing/2014/main" id="{4D98AFA0-B7F2-496F-8C13-712397E1016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11" name="TextBox 6910">
          <a:extLst>
            <a:ext uri="{FF2B5EF4-FFF2-40B4-BE49-F238E27FC236}">
              <a16:creationId xmlns:a16="http://schemas.microsoft.com/office/drawing/2014/main" id="{A15DD2C5-5629-482F-98A0-B6A5EBA1CF9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12" name="TextBox 6911">
          <a:extLst>
            <a:ext uri="{FF2B5EF4-FFF2-40B4-BE49-F238E27FC236}">
              <a16:creationId xmlns:a16="http://schemas.microsoft.com/office/drawing/2014/main" id="{AEB797D2-2E07-40E7-9E0B-2C6DF30DA33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13" name="TextBox 6912">
          <a:extLst>
            <a:ext uri="{FF2B5EF4-FFF2-40B4-BE49-F238E27FC236}">
              <a16:creationId xmlns:a16="http://schemas.microsoft.com/office/drawing/2014/main" id="{FB0002E7-EBAA-49FA-A0EA-ACFE6BF5B89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14" name="TextBox 6913">
          <a:extLst>
            <a:ext uri="{FF2B5EF4-FFF2-40B4-BE49-F238E27FC236}">
              <a16:creationId xmlns:a16="http://schemas.microsoft.com/office/drawing/2014/main" id="{B8EBBD99-2886-4EA2-A01D-31BA9676791A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15" name="TextBox 6914">
          <a:extLst>
            <a:ext uri="{FF2B5EF4-FFF2-40B4-BE49-F238E27FC236}">
              <a16:creationId xmlns:a16="http://schemas.microsoft.com/office/drawing/2014/main" id="{6B7358F7-37A7-48A3-9D96-C01FFB07504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16" name="TextBox 6915">
          <a:extLst>
            <a:ext uri="{FF2B5EF4-FFF2-40B4-BE49-F238E27FC236}">
              <a16:creationId xmlns:a16="http://schemas.microsoft.com/office/drawing/2014/main" id="{E5451763-0202-4470-9BD5-2F30974A847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17" name="TextBox 6916">
          <a:extLst>
            <a:ext uri="{FF2B5EF4-FFF2-40B4-BE49-F238E27FC236}">
              <a16:creationId xmlns:a16="http://schemas.microsoft.com/office/drawing/2014/main" id="{2FB62377-6D2D-4237-ACDE-9BAA95EC2BD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18" name="TextBox 6917">
          <a:extLst>
            <a:ext uri="{FF2B5EF4-FFF2-40B4-BE49-F238E27FC236}">
              <a16:creationId xmlns:a16="http://schemas.microsoft.com/office/drawing/2014/main" id="{4E52FB33-0D1B-43FF-BCA9-A32BC334206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19" name="TextBox 6918">
          <a:extLst>
            <a:ext uri="{FF2B5EF4-FFF2-40B4-BE49-F238E27FC236}">
              <a16:creationId xmlns:a16="http://schemas.microsoft.com/office/drawing/2014/main" id="{895BA45E-7D92-4D75-B3BD-D1F64D57CD3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20" name="TextBox 6919">
          <a:extLst>
            <a:ext uri="{FF2B5EF4-FFF2-40B4-BE49-F238E27FC236}">
              <a16:creationId xmlns:a16="http://schemas.microsoft.com/office/drawing/2014/main" id="{51AD48D6-1F95-4630-8B1B-01FCA8925CF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21" name="TextBox 6920">
          <a:extLst>
            <a:ext uri="{FF2B5EF4-FFF2-40B4-BE49-F238E27FC236}">
              <a16:creationId xmlns:a16="http://schemas.microsoft.com/office/drawing/2014/main" id="{EFC08C9E-B62C-4D7E-B4F5-36B00D54A40E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22" name="TextBox 6921">
          <a:extLst>
            <a:ext uri="{FF2B5EF4-FFF2-40B4-BE49-F238E27FC236}">
              <a16:creationId xmlns:a16="http://schemas.microsoft.com/office/drawing/2014/main" id="{85E016FF-6A80-49EA-9292-EF443317E3C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23" name="TextBox 6922">
          <a:extLst>
            <a:ext uri="{FF2B5EF4-FFF2-40B4-BE49-F238E27FC236}">
              <a16:creationId xmlns:a16="http://schemas.microsoft.com/office/drawing/2014/main" id="{61F4DB1D-73C5-4B77-8C6C-A4332032A11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24" name="TextBox 6923">
          <a:extLst>
            <a:ext uri="{FF2B5EF4-FFF2-40B4-BE49-F238E27FC236}">
              <a16:creationId xmlns:a16="http://schemas.microsoft.com/office/drawing/2014/main" id="{2FE9B537-2839-46B8-A530-98814575909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25" name="TextBox 6924">
          <a:extLst>
            <a:ext uri="{FF2B5EF4-FFF2-40B4-BE49-F238E27FC236}">
              <a16:creationId xmlns:a16="http://schemas.microsoft.com/office/drawing/2014/main" id="{02B6DDFE-5FF9-4432-8E73-54E3D6624C3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26" name="TextBox 6925">
          <a:extLst>
            <a:ext uri="{FF2B5EF4-FFF2-40B4-BE49-F238E27FC236}">
              <a16:creationId xmlns:a16="http://schemas.microsoft.com/office/drawing/2014/main" id="{34359DC1-DD3E-4921-806D-4818869C687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27" name="TextBox 6926">
          <a:extLst>
            <a:ext uri="{FF2B5EF4-FFF2-40B4-BE49-F238E27FC236}">
              <a16:creationId xmlns:a16="http://schemas.microsoft.com/office/drawing/2014/main" id="{6FC1A537-7C76-4CA0-A948-D010EE069D7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28" name="TextBox 6927">
          <a:extLst>
            <a:ext uri="{FF2B5EF4-FFF2-40B4-BE49-F238E27FC236}">
              <a16:creationId xmlns:a16="http://schemas.microsoft.com/office/drawing/2014/main" id="{45F04249-F697-49C2-9712-2D2161433DF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29" name="TextBox 6928">
          <a:extLst>
            <a:ext uri="{FF2B5EF4-FFF2-40B4-BE49-F238E27FC236}">
              <a16:creationId xmlns:a16="http://schemas.microsoft.com/office/drawing/2014/main" id="{71F005C9-1622-4E7E-8B2C-A7B4E54D0A6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30" name="TextBox 6929">
          <a:extLst>
            <a:ext uri="{FF2B5EF4-FFF2-40B4-BE49-F238E27FC236}">
              <a16:creationId xmlns:a16="http://schemas.microsoft.com/office/drawing/2014/main" id="{8A7C50A7-D52D-4D6A-B3FF-71CF60E4040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31" name="TextBox 6930">
          <a:extLst>
            <a:ext uri="{FF2B5EF4-FFF2-40B4-BE49-F238E27FC236}">
              <a16:creationId xmlns:a16="http://schemas.microsoft.com/office/drawing/2014/main" id="{719DE68C-464A-4A8A-82C4-3EA9CC07C32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32" name="TextBox 6931">
          <a:extLst>
            <a:ext uri="{FF2B5EF4-FFF2-40B4-BE49-F238E27FC236}">
              <a16:creationId xmlns:a16="http://schemas.microsoft.com/office/drawing/2014/main" id="{7D4259E2-CE24-4A2B-A2FA-AFA906314A6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33" name="TextBox 6932">
          <a:extLst>
            <a:ext uri="{FF2B5EF4-FFF2-40B4-BE49-F238E27FC236}">
              <a16:creationId xmlns:a16="http://schemas.microsoft.com/office/drawing/2014/main" id="{69CF21A1-1215-4F97-88F7-5E2DD6CF737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34" name="TextBox 6933">
          <a:extLst>
            <a:ext uri="{FF2B5EF4-FFF2-40B4-BE49-F238E27FC236}">
              <a16:creationId xmlns:a16="http://schemas.microsoft.com/office/drawing/2014/main" id="{C4BCC2F2-E534-49C7-863E-CC3A33F465A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35" name="TextBox 6934">
          <a:extLst>
            <a:ext uri="{FF2B5EF4-FFF2-40B4-BE49-F238E27FC236}">
              <a16:creationId xmlns:a16="http://schemas.microsoft.com/office/drawing/2014/main" id="{CA0551F6-05DA-4F7F-82F5-4517FF77E37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36" name="TextBox 6935">
          <a:extLst>
            <a:ext uri="{FF2B5EF4-FFF2-40B4-BE49-F238E27FC236}">
              <a16:creationId xmlns:a16="http://schemas.microsoft.com/office/drawing/2014/main" id="{0F51ED7C-BE0E-4F4F-AF7B-4DB1E8A1C2F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37" name="TextBox 6936">
          <a:extLst>
            <a:ext uri="{FF2B5EF4-FFF2-40B4-BE49-F238E27FC236}">
              <a16:creationId xmlns:a16="http://schemas.microsoft.com/office/drawing/2014/main" id="{EBEF2F2E-5B50-4DD6-8917-EE3CE91A203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38" name="TextBox 6937">
          <a:extLst>
            <a:ext uri="{FF2B5EF4-FFF2-40B4-BE49-F238E27FC236}">
              <a16:creationId xmlns:a16="http://schemas.microsoft.com/office/drawing/2014/main" id="{68B55392-4F5B-487D-9D7A-51299601A95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39" name="TextBox 6938">
          <a:extLst>
            <a:ext uri="{FF2B5EF4-FFF2-40B4-BE49-F238E27FC236}">
              <a16:creationId xmlns:a16="http://schemas.microsoft.com/office/drawing/2014/main" id="{5A9588AD-F47A-4862-86A7-1C06F9AA581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40" name="TextBox 6939">
          <a:extLst>
            <a:ext uri="{FF2B5EF4-FFF2-40B4-BE49-F238E27FC236}">
              <a16:creationId xmlns:a16="http://schemas.microsoft.com/office/drawing/2014/main" id="{76ACA61D-2A6D-441D-88C6-0DB414C8F98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41" name="TextBox 6940">
          <a:extLst>
            <a:ext uri="{FF2B5EF4-FFF2-40B4-BE49-F238E27FC236}">
              <a16:creationId xmlns:a16="http://schemas.microsoft.com/office/drawing/2014/main" id="{A2A3653B-770C-45F4-9027-1DFB2010F85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42" name="TextBox 6941">
          <a:extLst>
            <a:ext uri="{FF2B5EF4-FFF2-40B4-BE49-F238E27FC236}">
              <a16:creationId xmlns:a16="http://schemas.microsoft.com/office/drawing/2014/main" id="{E7F24619-1BB1-4D2C-899B-1ABECEF4D4D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43" name="TextBox 6942">
          <a:extLst>
            <a:ext uri="{FF2B5EF4-FFF2-40B4-BE49-F238E27FC236}">
              <a16:creationId xmlns:a16="http://schemas.microsoft.com/office/drawing/2014/main" id="{74E1A0AD-5BFC-42DA-A21C-E65F82218AA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44" name="TextBox 6943">
          <a:extLst>
            <a:ext uri="{FF2B5EF4-FFF2-40B4-BE49-F238E27FC236}">
              <a16:creationId xmlns:a16="http://schemas.microsoft.com/office/drawing/2014/main" id="{8E2F8F97-A9A5-4D48-B95E-6CBBD4EBE8A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45" name="TextBox 6944">
          <a:extLst>
            <a:ext uri="{FF2B5EF4-FFF2-40B4-BE49-F238E27FC236}">
              <a16:creationId xmlns:a16="http://schemas.microsoft.com/office/drawing/2014/main" id="{A958EC27-C50B-41C8-834A-D586397C578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46" name="TextBox 6945">
          <a:extLst>
            <a:ext uri="{FF2B5EF4-FFF2-40B4-BE49-F238E27FC236}">
              <a16:creationId xmlns:a16="http://schemas.microsoft.com/office/drawing/2014/main" id="{DA85E90C-D51C-4413-9D7C-443D09A48EB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47" name="TextBox 6946">
          <a:extLst>
            <a:ext uri="{FF2B5EF4-FFF2-40B4-BE49-F238E27FC236}">
              <a16:creationId xmlns:a16="http://schemas.microsoft.com/office/drawing/2014/main" id="{6FBB0052-DDF4-46D6-B2AD-1C67F4B1047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48" name="TextBox 6947">
          <a:extLst>
            <a:ext uri="{FF2B5EF4-FFF2-40B4-BE49-F238E27FC236}">
              <a16:creationId xmlns:a16="http://schemas.microsoft.com/office/drawing/2014/main" id="{C65BAAD8-3059-4AD0-AD06-B0C2FD293F0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49" name="TextBox 6948">
          <a:extLst>
            <a:ext uri="{FF2B5EF4-FFF2-40B4-BE49-F238E27FC236}">
              <a16:creationId xmlns:a16="http://schemas.microsoft.com/office/drawing/2014/main" id="{0AA3B892-F3C0-4D34-8D32-CF9C2408334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50" name="TextBox 6949">
          <a:extLst>
            <a:ext uri="{FF2B5EF4-FFF2-40B4-BE49-F238E27FC236}">
              <a16:creationId xmlns:a16="http://schemas.microsoft.com/office/drawing/2014/main" id="{C74913C5-C8D6-4034-AEAD-E82A2016D8C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51" name="TextBox 6950">
          <a:extLst>
            <a:ext uri="{FF2B5EF4-FFF2-40B4-BE49-F238E27FC236}">
              <a16:creationId xmlns:a16="http://schemas.microsoft.com/office/drawing/2014/main" id="{284391D5-DB17-4A8B-8DEB-CAA41E5D11E5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52" name="TextBox 6951">
          <a:extLst>
            <a:ext uri="{FF2B5EF4-FFF2-40B4-BE49-F238E27FC236}">
              <a16:creationId xmlns:a16="http://schemas.microsoft.com/office/drawing/2014/main" id="{7E94B6AA-B90C-42DD-ACB4-033AC45703A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53" name="TextBox 6952">
          <a:extLst>
            <a:ext uri="{FF2B5EF4-FFF2-40B4-BE49-F238E27FC236}">
              <a16:creationId xmlns:a16="http://schemas.microsoft.com/office/drawing/2014/main" id="{C7B21857-C47C-4408-896A-62BB8F778D9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54" name="TextBox 6953">
          <a:extLst>
            <a:ext uri="{FF2B5EF4-FFF2-40B4-BE49-F238E27FC236}">
              <a16:creationId xmlns:a16="http://schemas.microsoft.com/office/drawing/2014/main" id="{41E16C60-5376-407F-BA56-8C54D88AA55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55" name="TextBox 6954">
          <a:extLst>
            <a:ext uri="{FF2B5EF4-FFF2-40B4-BE49-F238E27FC236}">
              <a16:creationId xmlns:a16="http://schemas.microsoft.com/office/drawing/2014/main" id="{0D9FB5CC-C127-4A22-ADBE-FD638F7C5E1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56" name="TextBox 6955">
          <a:extLst>
            <a:ext uri="{FF2B5EF4-FFF2-40B4-BE49-F238E27FC236}">
              <a16:creationId xmlns:a16="http://schemas.microsoft.com/office/drawing/2014/main" id="{C85C07C6-B9D2-453A-91E4-6EC7BC38C04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57" name="TextBox 6956">
          <a:extLst>
            <a:ext uri="{FF2B5EF4-FFF2-40B4-BE49-F238E27FC236}">
              <a16:creationId xmlns:a16="http://schemas.microsoft.com/office/drawing/2014/main" id="{EBE51C0F-4AE4-4396-B425-F1174BC080D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58" name="TextBox 6957">
          <a:extLst>
            <a:ext uri="{FF2B5EF4-FFF2-40B4-BE49-F238E27FC236}">
              <a16:creationId xmlns:a16="http://schemas.microsoft.com/office/drawing/2014/main" id="{E3C0A5E0-0870-48A3-9372-8E8B84A4C86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59" name="TextBox 6958">
          <a:extLst>
            <a:ext uri="{FF2B5EF4-FFF2-40B4-BE49-F238E27FC236}">
              <a16:creationId xmlns:a16="http://schemas.microsoft.com/office/drawing/2014/main" id="{2F72C2A8-F48D-4C04-A8F0-C518AB3A9B9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60" name="TextBox 6959">
          <a:extLst>
            <a:ext uri="{FF2B5EF4-FFF2-40B4-BE49-F238E27FC236}">
              <a16:creationId xmlns:a16="http://schemas.microsoft.com/office/drawing/2014/main" id="{E100C1CB-D47F-4DAF-B322-D9B2DC63C0A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61" name="TextBox 6960">
          <a:extLst>
            <a:ext uri="{FF2B5EF4-FFF2-40B4-BE49-F238E27FC236}">
              <a16:creationId xmlns:a16="http://schemas.microsoft.com/office/drawing/2014/main" id="{079AD9E5-AB3D-4517-A8EA-95978A1B246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62" name="TextBox 6961">
          <a:extLst>
            <a:ext uri="{FF2B5EF4-FFF2-40B4-BE49-F238E27FC236}">
              <a16:creationId xmlns:a16="http://schemas.microsoft.com/office/drawing/2014/main" id="{EBEAAEA5-D1FD-408C-9C9A-FB7A792EABA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63" name="TextBox 6962">
          <a:extLst>
            <a:ext uri="{FF2B5EF4-FFF2-40B4-BE49-F238E27FC236}">
              <a16:creationId xmlns:a16="http://schemas.microsoft.com/office/drawing/2014/main" id="{EAEFC903-F6AF-4339-AD46-54871764B59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64" name="TextBox 6963">
          <a:extLst>
            <a:ext uri="{FF2B5EF4-FFF2-40B4-BE49-F238E27FC236}">
              <a16:creationId xmlns:a16="http://schemas.microsoft.com/office/drawing/2014/main" id="{D373B261-2BB0-4E17-ADF1-AB251A465E3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65" name="TextBox 6964">
          <a:extLst>
            <a:ext uri="{FF2B5EF4-FFF2-40B4-BE49-F238E27FC236}">
              <a16:creationId xmlns:a16="http://schemas.microsoft.com/office/drawing/2014/main" id="{3C176DD7-291B-494A-87F5-BCF1FE0CA6E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66" name="TextBox 6965">
          <a:extLst>
            <a:ext uri="{FF2B5EF4-FFF2-40B4-BE49-F238E27FC236}">
              <a16:creationId xmlns:a16="http://schemas.microsoft.com/office/drawing/2014/main" id="{A100AF1C-8E92-4FC9-A339-157AB48CC42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67" name="TextBox 6966">
          <a:extLst>
            <a:ext uri="{FF2B5EF4-FFF2-40B4-BE49-F238E27FC236}">
              <a16:creationId xmlns:a16="http://schemas.microsoft.com/office/drawing/2014/main" id="{693ED18F-9199-454C-BA3D-99E1411FA77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68" name="TextBox 6967">
          <a:extLst>
            <a:ext uri="{FF2B5EF4-FFF2-40B4-BE49-F238E27FC236}">
              <a16:creationId xmlns:a16="http://schemas.microsoft.com/office/drawing/2014/main" id="{916512B4-D933-42A9-9DB4-F3CAC492F4D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69" name="TextBox 6968">
          <a:extLst>
            <a:ext uri="{FF2B5EF4-FFF2-40B4-BE49-F238E27FC236}">
              <a16:creationId xmlns:a16="http://schemas.microsoft.com/office/drawing/2014/main" id="{EB34AD09-319F-43FC-B250-AF37919DABB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70" name="TextBox 6969">
          <a:extLst>
            <a:ext uri="{FF2B5EF4-FFF2-40B4-BE49-F238E27FC236}">
              <a16:creationId xmlns:a16="http://schemas.microsoft.com/office/drawing/2014/main" id="{F3EDD147-834D-4184-8F0D-22AF0F949D1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71" name="TextBox 6970">
          <a:extLst>
            <a:ext uri="{FF2B5EF4-FFF2-40B4-BE49-F238E27FC236}">
              <a16:creationId xmlns:a16="http://schemas.microsoft.com/office/drawing/2014/main" id="{D831D4F3-5C9B-4A58-9F72-7542EC80F10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72" name="TextBox 6971">
          <a:extLst>
            <a:ext uri="{FF2B5EF4-FFF2-40B4-BE49-F238E27FC236}">
              <a16:creationId xmlns:a16="http://schemas.microsoft.com/office/drawing/2014/main" id="{37674B1C-94C4-45EB-8800-C2C6536221F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73" name="TextBox 6972">
          <a:extLst>
            <a:ext uri="{FF2B5EF4-FFF2-40B4-BE49-F238E27FC236}">
              <a16:creationId xmlns:a16="http://schemas.microsoft.com/office/drawing/2014/main" id="{5018D0D3-4D9B-4A37-8522-42153105308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74" name="TextBox 6973">
          <a:extLst>
            <a:ext uri="{FF2B5EF4-FFF2-40B4-BE49-F238E27FC236}">
              <a16:creationId xmlns:a16="http://schemas.microsoft.com/office/drawing/2014/main" id="{D63E2859-714C-450F-ABAC-ECFB435EF8C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75" name="TextBox 6974">
          <a:extLst>
            <a:ext uri="{FF2B5EF4-FFF2-40B4-BE49-F238E27FC236}">
              <a16:creationId xmlns:a16="http://schemas.microsoft.com/office/drawing/2014/main" id="{360E3B2E-AB91-4A57-B219-7CF1F2A96BA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76" name="TextBox 6975">
          <a:extLst>
            <a:ext uri="{FF2B5EF4-FFF2-40B4-BE49-F238E27FC236}">
              <a16:creationId xmlns:a16="http://schemas.microsoft.com/office/drawing/2014/main" id="{31C3452F-7FE2-4E51-BAE1-00E2E31EFA8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77" name="TextBox 6976">
          <a:extLst>
            <a:ext uri="{FF2B5EF4-FFF2-40B4-BE49-F238E27FC236}">
              <a16:creationId xmlns:a16="http://schemas.microsoft.com/office/drawing/2014/main" id="{AC4AF74F-C31A-4121-9F4A-90F0062C745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78" name="TextBox 6977">
          <a:extLst>
            <a:ext uri="{FF2B5EF4-FFF2-40B4-BE49-F238E27FC236}">
              <a16:creationId xmlns:a16="http://schemas.microsoft.com/office/drawing/2014/main" id="{83C08F2E-6F09-4EB3-B9C4-00CAF139B22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79" name="TextBox 6978">
          <a:extLst>
            <a:ext uri="{FF2B5EF4-FFF2-40B4-BE49-F238E27FC236}">
              <a16:creationId xmlns:a16="http://schemas.microsoft.com/office/drawing/2014/main" id="{2F1A9C73-7D29-434C-9872-DC228C19B05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80" name="TextBox 6979">
          <a:extLst>
            <a:ext uri="{FF2B5EF4-FFF2-40B4-BE49-F238E27FC236}">
              <a16:creationId xmlns:a16="http://schemas.microsoft.com/office/drawing/2014/main" id="{6973C08E-3F2C-4C03-A3F2-A7262639E0B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81" name="TextBox 6980">
          <a:extLst>
            <a:ext uri="{FF2B5EF4-FFF2-40B4-BE49-F238E27FC236}">
              <a16:creationId xmlns:a16="http://schemas.microsoft.com/office/drawing/2014/main" id="{30E9F13F-7F0D-4A03-84F2-D90E586DFC1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82" name="TextBox 6981">
          <a:extLst>
            <a:ext uri="{FF2B5EF4-FFF2-40B4-BE49-F238E27FC236}">
              <a16:creationId xmlns:a16="http://schemas.microsoft.com/office/drawing/2014/main" id="{E04C014D-77A3-4960-9B6B-3F0BB0E9FBA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83" name="TextBox 6982">
          <a:extLst>
            <a:ext uri="{FF2B5EF4-FFF2-40B4-BE49-F238E27FC236}">
              <a16:creationId xmlns:a16="http://schemas.microsoft.com/office/drawing/2014/main" id="{D81C6457-17F7-4C82-BD5B-8BE756FA07A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84" name="TextBox 6983">
          <a:extLst>
            <a:ext uri="{FF2B5EF4-FFF2-40B4-BE49-F238E27FC236}">
              <a16:creationId xmlns:a16="http://schemas.microsoft.com/office/drawing/2014/main" id="{609309B7-957E-4B92-9365-89643D25A14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85" name="TextBox 6984">
          <a:extLst>
            <a:ext uri="{FF2B5EF4-FFF2-40B4-BE49-F238E27FC236}">
              <a16:creationId xmlns:a16="http://schemas.microsoft.com/office/drawing/2014/main" id="{BAB89FE9-CA24-4938-9739-A3EF7AC6D4D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86" name="TextBox 6985">
          <a:extLst>
            <a:ext uri="{FF2B5EF4-FFF2-40B4-BE49-F238E27FC236}">
              <a16:creationId xmlns:a16="http://schemas.microsoft.com/office/drawing/2014/main" id="{9CAB2DBA-3D32-4FBC-A413-3BB2A763A60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87" name="TextBox 6986">
          <a:extLst>
            <a:ext uri="{FF2B5EF4-FFF2-40B4-BE49-F238E27FC236}">
              <a16:creationId xmlns:a16="http://schemas.microsoft.com/office/drawing/2014/main" id="{F2765FF4-C195-416C-A0B7-54CCB6448CE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88" name="TextBox 6987">
          <a:extLst>
            <a:ext uri="{FF2B5EF4-FFF2-40B4-BE49-F238E27FC236}">
              <a16:creationId xmlns:a16="http://schemas.microsoft.com/office/drawing/2014/main" id="{26C807E0-25C3-4AD9-894D-674B1EEB508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89" name="TextBox 6988">
          <a:extLst>
            <a:ext uri="{FF2B5EF4-FFF2-40B4-BE49-F238E27FC236}">
              <a16:creationId xmlns:a16="http://schemas.microsoft.com/office/drawing/2014/main" id="{80999786-6ED7-480F-9650-636DBDDFCB4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90" name="TextBox 6989">
          <a:extLst>
            <a:ext uri="{FF2B5EF4-FFF2-40B4-BE49-F238E27FC236}">
              <a16:creationId xmlns:a16="http://schemas.microsoft.com/office/drawing/2014/main" id="{62ECD075-5190-49B5-9D0F-2C246C2CB53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91" name="TextBox 6990">
          <a:extLst>
            <a:ext uri="{FF2B5EF4-FFF2-40B4-BE49-F238E27FC236}">
              <a16:creationId xmlns:a16="http://schemas.microsoft.com/office/drawing/2014/main" id="{99128173-6DBC-46C4-839A-22E1AB0604E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92" name="TextBox 6991">
          <a:extLst>
            <a:ext uri="{FF2B5EF4-FFF2-40B4-BE49-F238E27FC236}">
              <a16:creationId xmlns:a16="http://schemas.microsoft.com/office/drawing/2014/main" id="{138E008D-77BB-4D4E-9ED9-AA217F8AD69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93" name="TextBox 6992">
          <a:extLst>
            <a:ext uri="{FF2B5EF4-FFF2-40B4-BE49-F238E27FC236}">
              <a16:creationId xmlns:a16="http://schemas.microsoft.com/office/drawing/2014/main" id="{4F833D75-F35D-4A68-8FCD-304557CF6B2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94" name="TextBox 6993">
          <a:extLst>
            <a:ext uri="{FF2B5EF4-FFF2-40B4-BE49-F238E27FC236}">
              <a16:creationId xmlns:a16="http://schemas.microsoft.com/office/drawing/2014/main" id="{5F122651-1000-4801-B978-DAFCB57C6CE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95" name="TextBox 6994">
          <a:extLst>
            <a:ext uri="{FF2B5EF4-FFF2-40B4-BE49-F238E27FC236}">
              <a16:creationId xmlns:a16="http://schemas.microsoft.com/office/drawing/2014/main" id="{D16FB68E-7BE2-4E27-A2F2-1710B22D160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96" name="TextBox 6995">
          <a:extLst>
            <a:ext uri="{FF2B5EF4-FFF2-40B4-BE49-F238E27FC236}">
              <a16:creationId xmlns:a16="http://schemas.microsoft.com/office/drawing/2014/main" id="{2150E97E-45D5-4C0E-AA62-1603992A5FF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97" name="TextBox 6996">
          <a:extLst>
            <a:ext uri="{FF2B5EF4-FFF2-40B4-BE49-F238E27FC236}">
              <a16:creationId xmlns:a16="http://schemas.microsoft.com/office/drawing/2014/main" id="{B1CFFB0A-92B1-486B-824E-644F8A6AD97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98" name="TextBox 6997">
          <a:extLst>
            <a:ext uri="{FF2B5EF4-FFF2-40B4-BE49-F238E27FC236}">
              <a16:creationId xmlns:a16="http://schemas.microsoft.com/office/drawing/2014/main" id="{3A9AD763-C2D9-4D05-BF0B-ADB9011EB2E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99" name="TextBox 6998">
          <a:extLst>
            <a:ext uri="{FF2B5EF4-FFF2-40B4-BE49-F238E27FC236}">
              <a16:creationId xmlns:a16="http://schemas.microsoft.com/office/drawing/2014/main" id="{EEA151C4-9F39-4BA2-8C99-BB494432381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00" name="TextBox 6999">
          <a:extLst>
            <a:ext uri="{FF2B5EF4-FFF2-40B4-BE49-F238E27FC236}">
              <a16:creationId xmlns:a16="http://schemas.microsoft.com/office/drawing/2014/main" id="{A470D61F-A618-4796-809E-96F2E910BA5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01" name="TextBox 7000">
          <a:extLst>
            <a:ext uri="{FF2B5EF4-FFF2-40B4-BE49-F238E27FC236}">
              <a16:creationId xmlns:a16="http://schemas.microsoft.com/office/drawing/2014/main" id="{9463F0EC-6BE3-4BB6-8113-5936A5638F14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02" name="TextBox 7001">
          <a:extLst>
            <a:ext uri="{FF2B5EF4-FFF2-40B4-BE49-F238E27FC236}">
              <a16:creationId xmlns:a16="http://schemas.microsoft.com/office/drawing/2014/main" id="{04C02ACA-2B64-43B2-881C-DE4D5E34873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03" name="TextBox 7002">
          <a:extLst>
            <a:ext uri="{FF2B5EF4-FFF2-40B4-BE49-F238E27FC236}">
              <a16:creationId xmlns:a16="http://schemas.microsoft.com/office/drawing/2014/main" id="{7A0D7226-914C-4945-99DE-CCFDB5EA47E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04" name="TextBox 7003">
          <a:extLst>
            <a:ext uri="{FF2B5EF4-FFF2-40B4-BE49-F238E27FC236}">
              <a16:creationId xmlns:a16="http://schemas.microsoft.com/office/drawing/2014/main" id="{3A96C5DB-F8AB-425E-A69C-72D2E451A5F0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05" name="TextBox 7004">
          <a:extLst>
            <a:ext uri="{FF2B5EF4-FFF2-40B4-BE49-F238E27FC236}">
              <a16:creationId xmlns:a16="http://schemas.microsoft.com/office/drawing/2014/main" id="{891BD94F-AE5F-4E0E-848E-8A752F5A3D3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06" name="TextBox 7005">
          <a:extLst>
            <a:ext uri="{FF2B5EF4-FFF2-40B4-BE49-F238E27FC236}">
              <a16:creationId xmlns:a16="http://schemas.microsoft.com/office/drawing/2014/main" id="{795A5D53-9F5F-47DF-901F-441762CF8F5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07" name="TextBox 7006">
          <a:extLst>
            <a:ext uri="{FF2B5EF4-FFF2-40B4-BE49-F238E27FC236}">
              <a16:creationId xmlns:a16="http://schemas.microsoft.com/office/drawing/2014/main" id="{58FDC28D-B4F2-497F-B094-DF8026234AE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08" name="TextBox 7007">
          <a:extLst>
            <a:ext uri="{FF2B5EF4-FFF2-40B4-BE49-F238E27FC236}">
              <a16:creationId xmlns:a16="http://schemas.microsoft.com/office/drawing/2014/main" id="{109CE4C5-2F77-4741-966D-99095D8F065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09" name="TextBox 7008">
          <a:extLst>
            <a:ext uri="{FF2B5EF4-FFF2-40B4-BE49-F238E27FC236}">
              <a16:creationId xmlns:a16="http://schemas.microsoft.com/office/drawing/2014/main" id="{F5499707-CFF0-47FD-AD75-6AAC5349632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10" name="TextBox 7009">
          <a:extLst>
            <a:ext uri="{FF2B5EF4-FFF2-40B4-BE49-F238E27FC236}">
              <a16:creationId xmlns:a16="http://schemas.microsoft.com/office/drawing/2014/main" id="{E76906E4-452D-4C58-BD35-C6B9650D3EC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11" name="TextBox 7010">
          <a:extLst>
            <a:ext uri="{FF2B5EF4-FFF2-40B4-BE49-F238E27FC236}">
              <a16:creationId xmlns:a16="http://schemas.microsoft.com/office/drawing/2014/main" id="{36D06B8D-20C8-40C2-A365-5B85B849F46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12" name="TextBox 7011">
          <a:extLst>
            <a:ext uri="{FF2B5EF4-FFF2-40B4-BE49-F238E27FC236}">
              <a16:creationId xmlns:a16="http://schemas.microsoft.com/office/drawing/2014/main" id="{751F2FCD-A4D6-4BA3-B30D-6FF61BE504C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13" name="TextBox 7012">
          <a:extLst>
            <a:ext uri="{FF2B5EF4-FFF2-40B4-BE49-F238E27FC236}">
              <a16:creationId xmlns:a16="http://schemas.microsoft.com/office/drawing/2014/main" id="{7F05A750-1AF3-41F2-92F1-73918C890F6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14" name="TextBox 7013">
          <a:extLst>
            <a:ext uri="{FF2B5EF4-FFF2-40B4-BE49-F238E27FC236}">
              <a16:creationId xmlns:a16="http://schemas.microsoft.com/office/drawing/2014/main" id="{4D5558FF-0964-4685-AD5B-01B89BF00DBA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15" name="TextBox 7014">
          <a:extLst>
            <a:ext uri="{FF2B5EF4-FFF2-40B4-BE49-F238E27FC236}">
              <a16:creationId xmlns:a16="http://schemas.microsoft.com/office/drawing/2014/main" id="{CBF5D6AC-2DC1-4C15-B942-40B86024A11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16" name="TextBox 7015">
          <a:extLst>
            <a:ext uri="{FF2B5EF4-FFF2-40B4-BE49-F238E27FC236}">
              <a16:creationId xmlns:a16="http://schemas.microsoft.com/office/drawing/2014/main" id="{F0E73D0F-9D52-4F75-863D-EF7195B30FE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17" name="TextBox 7016">
          <a:extLst>
            <a:ext uri="{FF2B5EF4-FFF2-40B4-BE49-F238E27FC236}">
              <a16:creationId xmlns:a16="http://schemas.microsoft.com/office/drawing/2014/main" id="{232214DF-A77E-4E8C-89FC-9D5D4D09232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18" name="TextBox 7017">
          <a:extLst>
            <a:ext uri="{FF2B5EF4-FFF2-40B4-BE49-F238E27FC236}">
              <a16:creationId xmlns:a16="http://schemas.microsoft.com/office/drawing/2014/main" id="{FB8AB18A-1020-46C7-BA46-B8FA880EA8E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19" name="TextBox 7018">
          <a:extLst>
            <a:ext uri="{FF2B5EF4-FFF2-40B4-BE49-F238E27FC236}">
              <a16:creationId xmlns:a16="http://schemas.microsoft.com/office/drawing/2014/main" id="{7D8D062E-46CA-43C8-8D22-BCC0EE67AD5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20" name="TextBox 7019">
          <a:extLst>
            <a:ext uri="{FF2B5EF4-FFF2-40B4-BE49-F238E27FC236}">
              <a16:creationId xmlns:a16="http://schemas.microsoft.com/office/drawing/2014/main" id="{D24DA2B8-3F48-49BE-A519-08B19DA6744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21" name="TextBox 7020">
          <a:extLst>
            <a:ext uri="{FF2B5EF4-FFF2-40B4-BE49-F238E27FC236}">
              <a16:creationId xmlns:a16="http://schemas.microsoft.com/office/drawing/2014/main" id="{BD23405C-83DC-4F85-8AAD-209704C3FC7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22" name="TextBox 7021">
          <a:extLst>
            <a:ext uri="{FF2B5EF4-FFF2-40B4-BE49-F238E27FC236}">
              <a16:creationId xmlns:a16="http://schemas.microsoft.com/office/drawing/2014/main" id="{83941F78-6D59-4A70-B1AE-98C9CF5942D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23" name="TextBox 7022">
          <a:extLst>
            <a:ext uri="{FF2B5EF4-FFF2-40B4-BE49-F238E27FC236}">
              <a16:creationId xmlns:a16="http://schemas.microsoft.com/office/drawing/2014/main" id="{D9831997-243E-4C06-8269-B9627CD3208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24" name="TextBox 7023">
          <a:extLst>
            <a:ext uri="{FF2B5EF4-FFF2-40B4-BE49-F238E27FC236}">
              <a16:creationId xmlns:a16="http://schemas.microsoft.com/office/drawing/2014/main" id="{8826EC56-8A54-4702-93AA-8EDB73DF105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25" name="TextBox 7024">
          <a:extLst>
            <a:ext uri="{FF2B5EF4-FFF2-40B4-BE49-F238E27FC236}">
              <a16:creationId xmlns:a16="http://schemas.microsoft.com/office/drawing/2014/main" id="{96220F85-A989-47C8-98D9-1F439F2EAC2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26" name="TextBox 7025">
          <a:extLst>
            <a:ext uri="{FF2B5EF4-FFF2-40B4-BE49-F238E27FC236}">
              <a16:creationId xmlns:a16="http://schemas.microsoft.com/office/drawing/2014/main" id="{3365AC7E-66F0-43D0-B727-FA9B280B4A45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27" name="TextBox 7026">
          <a:extLst>
            <a:ext uri="{FF2B5EF4-FFF2-40B4-BE49-F238E27FC236}">
              <a16:creationId xmlns:a16="http://schemas.microsoft.com/office/drawing/2014/main" id="{644D922E-13F5-4DD7-B587-C3FBF3709E6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28" name="TextBox 7027">
          <a:extLst>
            <a:ext uri="{FF2B5EF4-FFF2-40B4-BE49-F238E27FC236}">
              <a16:creationId xmlns:a16="http://schemas.microsoft.com/office/drawing/2014/main" id="{AD488033-7940-4586-9A6B-E7BA1467177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29" name="TextBox 7028">
          <a:extLst>
            <a:ext uri="{FF2B5EF4-FFF2-40B4-BE49-F238E27FC236}">
              <a16:creationId xmlns:a16="http://schemas.microsoft.com/office/drawing/2014/main" id="{C9E04A55-CDAB-4359-8C1F-042927F3993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30" name="TextBox 7029">
          <a:extLst>
            <a:ext uri="{FF2B5EF4-FFF2-40B4-BE49-F238E27FC236}">
              <a16:creationId xmlns:a16="http://schemas.microsoft.com/office/drawing/2014/main" id="{1F4B7F9E-14BF-41BB-B4AF-9092BCB9B8C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31" name="TextBox 7030">
          <a:extLst>
            <a:ext uri="{FF2B5EF4-FFF2-40B4-BE49-F238E27FC236}">
              <a16:creationId xmlns:a16="http://schemas.microsoft.com/office/drawing/2014/main" id="{DB43A7EC-22C9-4CFC-AA5E-D10FC992D3F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32" name="TextBox 7031">
          <a:extLst>
            <a:ext uri="{FF2B5EF4-FFF2-40B4-BE49-F238E27FC236}">
              <a16:creationId xmlns:a16="http://schemas.microsoft.com/office/drawing/2014/main" id="{2997FA9E-525C-4919-855F-B398869B14B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33" name="TextBox 7032">
          <a:extLst>
            <a:ext uri="{FF2B5EF4-FFF2-40B4-BE49-F238E27FC236}">
              <a16:creationId xmlns:a16="http://schemas.microsoft.com/office/drawing/2014/main" id="{B8988AD7-02FD-419F-ADC6-BE95BA2F017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34" name="TextBox 7033">
          <a:extLst>
            <a:ext uri="{FF2B5EF4-FFF2-40B4-BE49-F238E27FC236}">
              <a16:creationId xmlns:a16="http://schemas.microsoft.com/office/drawing/2014/main" id="{020B388D-8869-4049-9C6E-72CF7D511DB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35" name="TextBox 7034">
          <a:extLst>
            <a:ext uri="{FF2B5EF4-FFF2-40B4-BE49-F238E27FC236}">
              <a16:creationId xmlns:a16="http://schemas.microsoft.com/office/drawing/2014/main" id="{59E129EA-0968-46EF-9D49-86E7744B71C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36" name="TextBox 7035">
          <a:extLst>
            <a:ext uri="{FF2B5EF4-FFF2-40B4-BE49-F238E27FC236}">
              <a16:creationId xmlns:a16="http://schemas.microsoft.com/office/drawing/2014/main" id="{D44EC5D7-557F-4753-93C3-CEBA2F3BFA3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37" name="TextBox 7036">
          <a:extLst>
            <a:ext uri="{FF2B5EF4-FFF2-40B4-BE49-F238E27FC236}">
              <a16:creationId xmlns:a16="http://schemas.microsoft.com/office/drawing/2014/main" id="{CDB2B200-69B2-4E85-A339-CE91A1BD0BB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38" name="TextBox 7037">
          <a:extLst>
            <a:ext uri="{FF2B5EF4-FFF2-40B4-BE49-F238E27FC236}">
              <a16:creationId xmlns:a16="http://schemas.microsoft.com/office/drawing/2014/main" id="{B897BE40-9E98-44BF-BDC4-B38EFCFDB58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39" name="TextBox 7038">
          <a:extLst>
            <a:ext uri="{FF2B5EF4-FFF2-40B4-BE49-F238E27FC236}">
              <a16:creationId xmlns:a16="http://schemas.microsoft.com/office/drawing/2014/main" id="{0D4ECF7D-D650-4516-A71F-288CE8A5C58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40" name="TextBox 7039">
          <a:extLst>
            <a:ext uri="{FF2B5EF4-FFF2-40B4-BE49-F238E27FC236}">
              <a16:creationId xmlns:a16="http://schemas.microsoft.com/office/drawing/2014/main" id="{1D3AA77F-A450-42C9-BD81-13319DB45F8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41" name="TextBox 7040">
          <a:extLst>
            <a:ext uri="{FF2B5EF4-FFF2-40B4-BE49-F238E27FC236}">
              <a16:creationId xmlns:a16="http://schemas.microsoft.com/office/drawing/2014/main" id="{0F92C7F9-3AA8-4B93-8054-D1384FF1E9B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42" name="TextBox 7041">
          <a:extLst>
            <a:ext uri="{FF2B5EF4-FFF2-40B4-BE49-F238E27FC236}">
              <a16:creationId xmlns:a16="http://schemas.microsoft.com/office/drawing/2014/main" id="{0CC4CF85-5991-478F-955A-ECCE750163B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43" name="TextBox 7042">
          <a:extLst>
            <a:ext uri="{FF2B5EF4-FFF2-40B4-BE49-F238E27FC236}">
              <a16:creationId xmlns:a16="http://schemas.microsoft.com/office/drawing/2014/main" id="{4BBB26FB-D16C-4815-B434-376C360A639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44" name="TextBox 7043">
          <a:extLst>
            <a:ext uri="{FF2B5EF4-FFF2-40B4-BE49-F238E27FC236}">
              <a16:creationId xmlns:a16="http://schemas.microsoft.com/office/drawing/2014/main" id="{628360BF-C4DC-4009-AC33-7EA90333E22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45" name="TextBox 7044">
          <a:extLst>
            <a:ext uri="{FF2B5EF4-FFF2-40B4-BE49-F238E27FC236}">
              <a16:creationId xmlns:a16="http://schemas.microsoft.com/office/drawing/2014/main" id="{689A5422-CA4E-43E9-9A66-FC3B1D4343C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46" name="TextBox 7045">
          <a:extLst>
            <a:ext uri="{FF2B5EF4-FFF2-40B4-BE49-F238E27FC236}">
              <a16:creationId xmlns:a16="http://schemas.microsoft.com/office/drawing/2014/main" id="{BB81548B-BFEA-47DF-8C06-C415D7BD806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47" name="TextBox 7046">
          <a:extLst>
            <a:ext uri="{FF2B5EF4-FFF2-40B4-BE49-F238E27FC236}">
              <a16:creationId xmlns:a16="http://schemas.microsoft.com/office/drawing/2014/main" id="{990225A2-019E-4149-9115-995109BA684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48" name="TextBox 7047">
          <a:extLst>
            <a:ext uri="{FF2B5EF4-FFF2-40B4-BE49-F238E27FC236}">
              <a16:creationId xmlns:a16="http://schemas.microsoft.com/office/drawing/2014/main" id="{E3663F79-A344-4E30-B580-65523E5DE4A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49" name="TextBox 7048">
          <a:extLst>
            <a:ext uri="{FF2B5EF4-FFF2-40B4-BE49-F238E27FC236}">
              <a16:creationId xmlns:a16="http://schemas.microsoft.com/office/drawing/2014/main" id="{DF33A9DF-1BF7-4FFA-9231-218DEA6E4D8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50" name="TextBox 7049">
          <a:extLst>
            <a:ext uri="{FF2B5EF4-FFF2-40B4-BE49-F238E27FC236}">
              <a16:creationId xmlns:a16="http://schemas.microsoft.com/office/drawing/2014/main" id="{78B2A482-379E-4D7B-A07C-4D8EA922C57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51" name="TextBox 7050">
          <a:extLst>
            <a:ext uri="{FF2B5EF4-FFF2-40B4-BE49-F238E27FC236}">
              <a16:creationId xmlns:a16="http://schemas.microsoft.com/office/drawing/2014/main" id="{0FCD8080-5C36-4EC2-854C-338399A6904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52" name="TextBox 7051">
          <a:extLst>
            <a:ext uri="{FF2B5EF4-FFF2-40B4-BE49-F238E27FC236}">
              <a16:creationId xmlns:a16="http://schemas.microsoft.com/office/drawing/2014/main" id="{EFC95A94-8385-49AA-B6A3-723A278129C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53" name="TextBox 7052">
          <a:extLst>
            <a:ext uri="{FF2B5EF4-FFF2-40B4-BE49-F238E27FC236}">
              <a16:creationId xmlns:a16="http://schemas.microsoft.com/office/drawing/2014/main" id="{C10B0923-E745-421D-86C9-8CA228DB1DF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54" name="TextBox 7053">
          <a:extLst>
            <a:ext uri="{FF2B5EF4-FFF2-40B4-BE49-F238E27FC236}">
              <a16:creationId xmlns:a16="http://schemas.microsoft.com/office/drawing/2014/main" id="{E489A47B-7250-442C-9B53-3423A3256C3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55" name="TextBox 7054">
          <a:extLst>
            <a:ext uri="{FF2B5EF4-FFF2-40B4-BE49-F238E27FC236}">
              <a16:creationId xmlns:a16="http://schemas.microsoft.com/office/drawing/2014/main" id="{111D87BE-AE7C-43E5-B4F3-E7C0046DF35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56" name="TextBox 7055">
          <a:extLst>
            <a:ext uri="{FF2B5EF4-FFF2-40B4-BE49-F238E27FC236}">
              <a16:creationId xmlns:a16="http://schemas.microsoft.com/office/drawing/2014/main" id="{CFCE3B6E-8E9C-4326-827A-CC28A426BFA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57" name="TextBox 7056">
          <a:extLst>
            <a:ext uri="{FF2B5EF4-FFF2-40B4-BE49-F238E27FC236}">
              <a16:creationId xmlns:a16="http://schemas.microsoft.com/office/drawing/2014/main" id="{C0CFAA67-4F4B-4D6F-BE1A-358F67632CF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58" name="TextBox 7057">
          <a:extLst>
            <a:ext uri="{FF2B5EF4-FFF2-40B4-BE49-F238E27FC236}">
              <a16:creationId xmlns:a16="http://schemas.microsoft.com/office/drawing/2014/main" id="{AE514E3C-8DA5-4CF2-A627-7DC4CE65A5C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59" name="TextBox 7058">
          <a:extLst>
            <a:ext uri="{FF2B5EF4-FFF2-40B4-BE49-F238E27FC236}">
              <a16:creationId xmlns:a16="http://schemas.microsoft.com/office/drawing/2014/main" id="{D820B3A2-CF8B-4233-B119-F570DAA482B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60" name="TextBox 7059">
          <a:extLst>
            <a:ext uri="{FF2B5EF4-FFF2-40B4-BE49-F238E27FC236}">
              <a16:creationId xmlns:a16="http://schemas.microsoft.com/office/drawing/2014/main" id="{A491EA18-483E-48F4-9CBA-034A2CBA66B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61" name="TextBox 7060">
          <a:extLst>
            <a:ext uri="{FF2B5EF4-FFF2-40B4-BE49-F238E27FC236}">
              <a16:creationId xmlns:a16="http://schemas.microsoft.com/office/drawing/2014/main" id="{C18AF85F-F604-46B6-BF76-69341DE5E45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62" name="TextBox 7061">
          <a:extLst>
            <a:ext uri="{FF2B5EF4-FFF2-40B4-BE49-F238E27FC236}">
              <a16:creationId xmlns:a16="http://schemas.microsoft.com/office/drawing/2014/main" id="{F9B9EC50-4FDA-44A3-A40B-A38005E1667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63" name="TextBox 7062">
          <a:extLst>
            <a:ext uri="{FF2B5EF4-FFF2-40B4-BE49-F238E27FC236}">
              <a16:creationId xmlns:a16="http://schemas.microsoft.com/office/drawing/2014/main" id="{EDA07F10-400F-4AEF-9F40-0EABF4AEE65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64" name="TextBox 7063">
          <a:extLst>
            <a:ext uri="{FF2B5EF4-FFF2-40B4-BE49-F238E27FC236}">
              <a16:creationId xmlns:a16="http://schemas.microsoft.com/office/drawing/2014/main" id="{8D74D94A-AC65-4715-BE1F-C749BB65F2A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65" name="TextBox 7064">
          <a:extLst>
            <a:ext uri="{FF2B5EF4-FFF2-40B4-BE49-F238E27FC236}">
              <a16:creationId xmlns:a16="http://schemas.microsoft.com/office/drawing/2014/main" id="{243944BC-B426-408C-822D-F2AFDB21FC3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66" name="TextBox 7065">
          <a:extLst>
            <a:ext uri="{FF2B5EF4-FFF2-40B4-BE49-F238E27FC236}">
              <a16:creationId xmlns:a16="http://schemas.microsoft.com/office/drawing/2014/main" id="{6F4983D9-5185-4CA8-A461-0D3088D9FE6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67" name="TextBox 7066">
          <a:extLst>
            <a:ext uri="{FF2B5EF4-FFF2-40B4-BE49-F238E27FC236}">
              <a16:creationId xmlns:a16="http://schemas.microsoft.com/office/drawing/2014/main" id="{9A51C3DC-A326-4B08-B41B-A8191D19E88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68" name="TextBox 7067">
          <a:extLst>
            <a:ext uri="{FF2B5EF4-FFF2-40B4-BE49-F238E27FC236}">
              <a16:creationId xmlns:a16="http://schemas.microsoft.com/office/drawing/2014/main" id="{43B3673A-FB3A-43D5-A601-9690F4BC841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69" name="TextBox 7068">
          <a:extLst>
            <a:ext uri="{FF2B5EF4-FFF2-40B4-BE49-F238E27FC236}">
              <a16:creationId xmlns:a16="http://schemas.microsoft.com/office/drawing/2014/main" id="{02BC9D17-C319-4869-81DE-1F607C0282F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70" name="TextBox 7069">
          <a:extLst>
            <a:ext uri="{FF2B5EF4-FFF2-40B4-BE49-F238E27FC236}">
              <a16:creationId xmlns:a16="http://schemas.microsoft.com/office/drawing/2014/main" id="{623DF8CC-73CC-44EF-9BF6-F071840E15C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71" name="TextBox 7070">
          <a:extLst>
            <a:ext uri="{FF2B5EF4-FFF2-40B4-BE49-F238E27FC236}">
              <a16:creationId xmlns:a16="http://schemas.microsoft.com/office/drawing/2014/main" id="{A1EF91CF-C76A-4A74-B0D7-B0B9371FCAB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72" name="TextBox 7071">
          <a:extLst>
            <a:ext uri="{FF2B5EF4-FFF2-40B4-BE49-F238E27FC236}">
              <a16:creationId xmlns:a16="http://schemas.microsoft.com/office/drawing/2014/main" id="{7B3DC4AF-8A67-4774-AA81-33E8F61CF66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73" name="TextBox 7072">
          <a:extLst>
            <a:ext uri="{FF2B5EF4-FFF2-40B4-BE49-F238E27FC236}">
              <a16:creationId xmlns:a16="http://schemas.microsoft.com/office/drawing/2014/main" id="{C2183197-AC0D-4788-8536-FC0EF9EA279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74" name="TextBox 7073">
          <a:extLst>
            <a:ext uri="{FF2B5EF4-FFF2-40B4-BE49-F238E27FC236}">
              <a16:creationId xmlns:a16="http://schemas.microsoft.com/office/drawing/2014/main" id="{F28CDA53-C61B-470C-852B-7A66DEEF77F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75" name="TextBox 7074">
          <a:extLst>
            <a:ext uri="{FF2B5EF4-FFF2-40B4-BE49-F238E27FC236}">
              <a16:creationId xmlns:a16="http://schemas.microsoft.com/office/drawing/2014/main" id="{5741D312-8FC3-4FF5-9800-49D26BCBBA1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76" name="TextBox 7075">
          <a:extLst>
            <a:ext uri="{FF2B5EF4-FFF2-40B4-BE49-F238E27FC236}">
              <a16:creationId xmlns:a16="http://schemas.microsoft.com/office/drawing/2014/main" id="{78CCCC56-225D-4916-B18D-B471CF04C1E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77" name="TextBox 7076">
          <a:extLst>
            <a:ext uri="{FF2B5EF4-FFF2-40B4-BE49-F238E27FC236}">
              <a16:creationId xmlns:a16="http://schemas.microsoft.com/office/drawing/2014/main" id="{E1D3F9D0-D20F-48F7-A720-7CAAB9B412C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78" name="TextBox 7077">
          <a:extLst>
            <a:ext uri="{FF2B5EF4-FFF2-40B4-BE49-F238E27FC236}">
              <a16:creationId xmlns:a16="http://schemas.microsoft.com/office/drawing/2014/main" id="{736CBA02-BA1B-4817-9BBC-BC041DB2708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79" name="TextBox 7078">
          <a:extLst>
            <a:ext uri="{FF2B5EF4-FFF2-40B4-BE49-F238E27FC236}">
              <a16:creationId xmlns:a16="http://schemas.microsoft.com/office/drawing/2014/main" id="{BA08D6A9-94B0-4745-B636-C1B0A8F8F3E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80" name="TextBox 7079">
          <a:extLst>
            <a:ext uri="{FF2B5EF4-FFF2-40B4-BE49-F238E27FC236}">
              <a16:creationId xmlns:a16="http://schemas.microsoft.com/office/drawing/2014/main" id="{266C2FDC-9E56-4377-B597-EFFF8544410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81" name="TextBox 7080">
          <a:extLst>
            <a:ext uri="{FF2B5EF4-FFF2-40B4-BE49-F238E27FC236}">
              <a16:creationId xmlns:a16="http://schemas.microsoft.com/office/drawing/2014/main" id="{C3AC667B-5582-47DC-A351-6A8041E0721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82" name="TextBox 7081">
          <a:extLst>
            <a:ext uri="{FF2B5EF4-FFF2-40B4-BE49-F238E27FC236}">
              <a16:creationId xmlns:a16="http://schemas.microsoft.com/office/drawing/2014/main" id="{0F8D8129-0820-4552-9B72-5815BBDB2B1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83" name="TextBox 7082">
          <a:extLst>
            <a:ext uri="{FF2B5EF4-FFF2-40B4-BE49-F238E27FC236}">
              <a16:creationId xmlns:a16="http://schemas.microsoft.com/office/drawing/2014/main" id="{D6737E21-E912-41AD-8F41-1CD4C623ED3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84" name="TextBox 7083">
          <a:extLst>
            <a:ext uri="{FF2B5EF4-FFF2-40B4-BE49-F238E27FC236}">
              <a16:creationId xmlns:a16="http://schemas.microsoft.com/office/drawing/2014/main" id="{9E02C826-77EF-4ADA-A052-CC900C6493F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85" name="TextBox 7084">
          <a:extLst>
            <a:ext uri="{FF2B5EF4-FFF2-40B4-BE49-F238E27FC236}">
              <a16:creationId xmlns:a16="http://schemas.microsoft.com/office/drawing/2014/main" id="{FED1D8B8-0A6F-4B06-9DEB-16A55581CBE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86" name="TextBox 7085">
          <a:extLst>
            <a:ext uri="{FF2B5EF4-FFF2-40B4-BE49-F238E27FC236}">
              <a16:creationId xmlns:a16="http://schemas.microsoft.com/office/drawing/2014/main" id="{F99F07AE-DD34-45F0-87DE-6C8E5A365DA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87" name="TextBox 7086">
          <a:extLst>
            <a:ext uri="{FF2B5EF4-FFF2-40B4-BE49-F238E27FC236}">
              <a16:creationId xmlns:a16="http://schemas.microsoft.com/office/drawing/2014/main" id="{68FEF0CE-F1BD-4FF4-8429-AF1FAAB8E3E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88" name="TextBox 7087">
          <a:extLst>
            <a:ext uri="{FF2B5EF4-FFF2-40B4-BE49-F238E27FC236}">
              <a16:creationId xmlns:a16="http://schemas.microsoft.com/office/drawing/2014/main" id="{55E0DCDE-573E-4B1C-8A52-F984E6F50FF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89" name="TextBox 7088">
          <a:extLst>
            <a:ext uri="{FF2B5EF4-FFF2-40B4-BE49-F238E27FC236}">
              <a16:creationId xmlns:a16="http://schemas.microsoft.com/office/drawing/2014/main" id="{F64CEAE8-D3FC-415C-A31F-176F3B0099A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90" name="TextBox 7089">
          <a:extLst>
            <a:ext uri="{FF2B5EF4-FFF2-40B4-BE49-F238E27FC236}">
              <a16:creationId xmlns:a16="http://schemas.microsoft.com/office/drawing/2014/main" id="{E6C114FA-9663-4E9C-9E41-0447C57A1EB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91" name="TextBox 7090">
          <a:extLst>
            <a:ext uri="{FF2B5EF4-FFF2-40B4-BE49-F238E27FC236}">
              <a16:creationId xmlns:a16="http://schemas.microsoft.com/office/drawing/2014/main" id="{1622F13F-1DB4-49C3-85AE-3F0AD3B4926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92" name="TextBox 7091">
          <a:extLst>
            <a:ext uri="{FF2B5EF4-FFF2-40B4-BE49-F238E27FC236}">
              <a16:creationId xmlns:a16="http://schemas.microsoft.com/office/drawing/2014/main" id="{E9BF5E46-3969-4898-8D60-B520A25FCB3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93" name="TextBox 7092">
          <a:extLst>
            <a:ext uri="{FF2B5EF4-FFF2-40B4-BE49-F238E27FC236}">
              <a16:creationId xmlns:a16="http://schemas.microsoft.com/office/drawing/2014/main" id="{DABB588F-245E-4F51-83C3-2F05D914E70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94" name="TextBox 7093">
          <a:extLst>
            <a:ext uri="{FF2B5EF4-FFF2-40B4-BE49-F238E27FC236}">
              <a16:creationId xmlns:a16="http://schemas.microsoft.com/office/drawing/2014/main" id="{84FBB363-3588-4FA4-9B06-AE96BFEB0E5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95" name="TextBox 7094">
          <a:extLst>
            <a:ext uri="{FF2B5EF4-FFF2-40B4-BE49-F238E27FC236}">
              <a16:creationId xmlns:a16="http://schemas.microsoft.com/office/drawing/2014/main" id="{A1F412CD-455F-4A90-9F6B-114009F47BF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96" name="TextBox 7095">
          <a:extLst>
            <a:ext uri="{FF2B5EF4-FFF2-40B4-BE49-F238E27FC236}">
              <a16:creationId xmlns:a16="http://schemas.microsoft.com/office/drawing/2014/main" id="{FDAE8511-0426-435C-BFC5-EC74114B6F8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97" name="TextBox 7096">
          <a:extLst>
            <a:ext uri="{FF2B5EF4-FFF2-40B4-BE49-F238E27FC236}">
              <a16:creationId xmlns:a16="http://schemas.microsoft.com/office/drawing/2014/main" id="{276ABD5D-9AA9-4929-93DE-4D52563C774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7098" name="TextBox 7097">
          <a:extLst>
            <a:ext uri="{FF2B5EF4-FFF2-40B4-BE49-F238E27FC236}">
              <a16:creationId xmlns:a16="http://schemas.microsoft.com/office/drawing/2014/main" id="{A5B0B9EC-1043-4FD4-823E-507B2790BE3F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09981"/>
    <xdr:sp macro="" textlink="">
      <xdr:nvSpPr>
        <xdr:cNvPr id="7099" name="TextBox 7098">
          <a:extLst>
            <a:ext uri="{FF2B5EF4-FFF2-40B4-BE49-F238E27FC236}">
              <a16:creationId xmlns:a16="http://schemas.microsoft.com/office/drawing/2014/main" id="{566BDDCC-8EDE-4440-991E-45B45D781C07}"/>
            </a:ext>
          </a:extLst>
        </xdr:cNvPr>
        <xdr:cNvSpPr txBox="1"/>
      </xdr:nvSpPr>
      <xdr:spPr>
        <a:xfrm>
          <a:off x="3984942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7100" name="TextBox 7099">
          <a:extLst>
            <a:ext uri="{FF2B5EF4-FFF2-40B4-BE49-F238E27FC236}">
              <a16:creationId xmlns:a16="http://schemas.microsoft.com/office/drawing/2014/main" id="{8404E568-8176-4CEC-8F86-B22D3D606945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7101" name="TextBox 7100">
          <a:extLst>
            <a:ext uri="{FF2B5EF4-FFF2-40B4-BE49-F238E27FC236}">
              <a16:creationId xmlns:a16="http://schemas.microsoft.com/office/drawing/2014/main" id="{C63CF0D1-7552-484C-A334-EF36666B361B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02" name="TextBox 7101">
          <a:extLst>
            <a:ext uri="{FF2B5EF4-FFF2-40B4-BE49-F238E27FC236}">
              <a16:creationId xmlns:a16="http://schemas.microsoft.com/office/drawing/2014/main" id="{39534F68-F848-4615-82DA-10F26A6A431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03" name="TextBox 7102">
          <a:extLst>
            <a:ext uri="{FF2B5EF4-FFF2-40B4-BE49-F238E27FC236}">
              <a16:creationId xmlns:a16="http://schemas.microsoft.com/office/drawing/2014/main" id="{40999F40-9881-4BDC-BB33-8621C9A72E6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04" name="TextBox 7103">
          <a:extLst>
            <a:ext uri="{FF2B5EF4-FFF2-40B4-BE49-F238E27FC236}">
              <a16:creationId xmlns:a16="http://schemas.microsoft.com/office/drawing/2014/main" id="{5998CD87-8476-4534-8159-D6CB25656F2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05" name="TextBox 7104">
          <a:extLst>
            <a:ext uri="{FF2B5EF4-FFF2-40B4-BE49-F238E27FC236}">
              <a16:creationId xmlns:a16="http://schemas.microsoft.com/office/drawing/2014/main" id="{CFA6C8F7-2AEB-4E7F-A8B6-45B457276F4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06" name="TextBox 7105">
          <a:extLst>
            <a:ext uri="{FF2B5EF4-FFF2-40B4-BE49-F238E27FC236}">
              <a16:creationId xmlns:a16="http://schemas.microsoft.com/office/drawing/2014/main" id="{34DE04B3-3AD4-4990-91A5-05A9C7D0EBD4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07" name="TextBox 7106">
          <a:extLst>
            <a:ext uri="{FF2B5EF4-FFF2-40B4-BE49-F238E27FC236}">
              <a16:creationId xmlns:a16="http://schemas.microsoft.com/office/drawing/2014/main" id="{45FB6DD4-1AEB-4D78-B79C-308D146E9B3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08" name="TextBox 7107">
          <a:extLst>
            <a:ext uri="{FF2B5EF4-FFF2-40B4-BE49-F238E27FC236}">
              <a16:creationId xmlns:a16="http://schemas.microsoft.com/office/drawing/2014/main" id="{180FEDF5-1DEE-4004-953D-21C22E1F293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09" name="TextBox 7108">
          <a:extLst>
            <a:ext uri="{FF2B5EF4-FFF2-40B4-BE49-F238E27FC236}">
              <a16:creationId xmlns:a16="http://schemas.microsoft.com/office/drawing/2014/main" id="{B508B598-BFFB-4C28-A5D4-C41FB418C2F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10" name="TextBox 7109">
          <a:extLst>
            <a:ext uri="{FF2B5EF4-FFF2-40B4-BE49-F238E27FC236}">
              <a16:creationId xmlns:a16="http://schemas.microsoft.com/office/drawing/2014/main" id="{494075B6-D3B5-410B-B72D-3AE333B243B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11" name="TextBox 7110">
          <a:extLst>
            <a:ext uri="{FF2B5EF4-FFF2-40B4-BE49-F238E27FC236}">
              <a16:creationId xmlns:a16="http://schemas.microsoft.com/office/drawing/2014/main" id="{3F719FC4-E4C9-468C-9B62-1EE41A129F7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12" name="TextBox 7111">
          <a:extLst>
            <a:ext uri="{FF2B5EF4-FFF2-40B4-BE49-F238E27FC236}">
              <a16:creationId xmlns:a16="http://schemas.microsoft.com/office/drawing/2014/main" id="{C6DB9F4D-094E-415A-BE53-AF8778F52B2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13" name="TextBox 7112">
          <a:extLst>
            <a:ext uri="{FF2B5EF4-FFF2-40B4-BE49-F238E27FC236}">
              <a16:creationId xmlns:a16="http://schemas.microsoft.com/office/drawing/2014/main" id="{FBBCE190-9E53-4AA5-B34D-8E20D411F73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14" name="TextBox 7113">
          <a:extLst>
            <a:ext uri="{FF2B5EF4-FFF2-40B4-BE49-F238E27FC236}">
              <a16:creationId xmlns:a16="http://schemas.microsoft.com/office/drawing/2014/main" id="{4F58407A-3DA2-43E4-BA2A-99E10A97ADB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15" name="TextBox 7114">
          <a:extLst>
            <a:ext uri="{FF2B5EF4-FFF2-40B4-BE49-F238E27FC236}">
              <a16:creationId xmlns:a16="http://schemas.microsoft.com/office/drawing/2014/main" id="{83DEB558-489E-445F-B193-AD9358DAB86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16" name="TextBox 7115">
          <a:extLst>
            <a:ext uri="{FF2B5EF4-FFF2-40B4-BE49-F238E27FC236}">
              <a16:creationId xmlns:a16="http://schemas.microsoft.com/office/drawing/2014/main" id="{4A06CA90-736C-4F7B-BA46-6DF447E24FB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17" name="TextBox 7116">
          <a:extLst>
            <a:ext uri="{FF2B5EF4-FFF2-40B4-BE49-F238E27FC236}">
              <a16:creationId xmlns:a16="http://schemas.microsoft.com/office/drawing/2014/main" id="{BE04F001-8E8D-44A5-8FD9-51702337A0E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18" name="TextBox 7117">
          <a:extLst>
            <a:ext uri="{FF2B5EF4-FFF2-40B4-BE49-F238E27FC236}">
              <a16:creationId xmlns:a16="http://schemas.microsoft.com/office/drawing/2014/main" id="{65006C00-9B83-4EC5-B546-DEFA9631331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19" name="TextBox 7118">
          <a:extLst>
            <a:ext uri="{FF2B5EF4-FFF2-40B4-BE49-F238E27FC236}">
              <a16:creationId xmlns:a16="http://schemas.microsoft.com/office/drawing/2014/main" id="{003FE8A4-CB85-4F39-96E6-A518BF71387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20" name="TextBox 7119">
          <a:extLst>
            <a:ext uri="{FF2B5EF4-FFF2-40B4-BE49-F238E27FC236}">
              <a16:creationId xmlns:a16="http://schemas.microsoft.com/office/drawing/2014/main" id="{97C10DE4-4103-4776-880C-75B29BE6582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21" name="TextBox 7120">
          <a:extLst>
            <a:ext uri="{FF2B5EF4-FFF2-40B4-BE49-F238E27FC236}">
              <a16:creationId xmlns:a16="http://schemas.microsoft.com/office/drawing/2014/main" id="{B46E7E2D-DC7F-4E60-82ED-2209F5DD507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22" name="TextBox 7121">
          <a:extLst>
            <a:ext uri="{FF2B5EF4-FFF2-40B4-BE49-F238E27FC236}">
              <a16:creationId xmlns:a16="http://schemas.microsoft.com/office/drawing/2014/main" id="{D1828D32-0192-4BAE-AD48-95AB405A7D5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23" name="TextBox 7122">
          <a:extLst>
            <a:ext uri="{FF2B5EF4-FFF2-40B4-BE49-F238E27FC236}">
              <a16:creationId xmlns:a16="http://schemas.microsoft.com/office/drawing/2014/main" id="{D848F3DB-8AC3-4BD7-8C6C-B70489618FD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24" name="TextBox 7123">
          <a:extLst>
            <a:ext uri="{FF2B5EF4-FFF2-40B4-BE49-F238E27FC236}">
              <a16:creationId xmlns:a16="http://schemas.microsoft.com/office/drawing/2014/main" id="{8F5013B7-0374-48D6-99FF-03260C8C329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25" name="TextBox 7124">
          <a:extLst>
            <a:ext uri="{FF2B5EF4-FFF2-40B4-BE49-F238E27FC236}">
              <a16:creationId xmlns:a16="http://schemas.microsoft.com/office/drawing/2014/main" id="{8770A67A-4A09-40C6-8B28-C34E00292BB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26" name="TextBox 7125">
          <a:extLst>
            <a:ext uri="{FF2B5EF4-FFF2-40B4-BE49-F238E27FC236}">
              <a16:creationId xmlns:a16="http://schemas.microsoft.com/office/drawing/2014/main" id="{A6233694-F78A-438D-BEF4-AB64858EF49E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27" name="TextBox 7126">
          <a:extLst>
            <a:ext uri="{FF2B5EF4-FFF2-40B4-BE49-F238E27FC236}">
              <a16:creationId xmlns:a16="http://schemas.microsoft.com/office/drawing/2014/main" id="{BF55887D-7B41-4F42-BE72-1FFE5EE4499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28" name="TextBox 7127">
          <a:extLst>
            <a:ext uri="{FF2B5EF4-FFF2-40B4-BE49-F238E27FC236}">
              <a16:creationId xmlns:a16="http://schemas.microsoft.com/office/drawing/2014/main" id="{770CEB4D-661D-4FDD-831D-F7FB8923AA5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29" name="TextBox 7128">
          <a:extLst>
            <a:ext uri="{FF2B5EF4-FFF2-40B4-BE49-F238E27FC236}">
              <a16:creationId xmlns:a16="http://schemas.microsoft.com/office/drawing/2014/main" id="{CE03F343-984A-4152-8A0C-F5A8249D7EB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30" name="TextBox 7129">
          <a:extLst>
            <a:ext uri="{FF2B5EF4-FFF2-40B4-BE49-F238E27FC236}">
              <a16:creationId xmlns:a16="http://schemas.microsoft.com/office/drawing/2014/main" id="{6FA44BF8-C3E3-4528-9800-5467AAA0CED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31" name="TextBox 7130">
          <a:extLst>
            <a:ext uri="{FF2B5EF4-FFF2-40B4-BE49-F238E27FC236}">
              <a16:creationId xmlns:a16="http://schemas.microsoft.com/office/drawing/2014/main" id="{C28769F9-0C0E-4C0B-8AA5-C27799EFC57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32" name="TextBox 7131">
          <a:extLst>
            <a:ext uri="{FF2B5EF4-FFF2-40B4-BE49-F238E27FC236}">
              <a16:creationId xmlns:a16="http://schemas.microsoft.com/office/drawing/2014/main" id="{804DBF6E-CE22-443D-B1A5-F0BD2B3264B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33" name="TextBox 7132">
          <a:extLst>
            <a:ext uri="{FF2B5EF4-FFF2-40B4-BE49-F238E27FC236}">
              <a16:creationId xmlns:a16="http://schemas.microsoft.com/office/drawing/2014/main" id="{A02AD8F6-6966-458E-996C-C13FFE4A517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34" name="TextBox 7133">
          <a:extLst>
            <a:ext uri="{FF2B5EF4-FFF2-40B4-BE49-F238E27FC236}">
              <a16:creationId xmlns:a16="http://schemas.microsoft.com/office/drawing/2014/main" id="{87C9D72F-E646-4D11-824B-FA78167D64F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35" name="TextBox 7134">
          <a:extLst>
            <a:ext uri="{FF2B5EF4-FFF2-40B4-BE49-F238E27FC236}">
              <a16:creationId xmlns:a16="http://schemas.microsoft.com/office/drawing/2014/main" id="{1FCF9D91-9378-4EB7-BCC8-C11AAA547C8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36" name="TextBox 7135">
          <a:extLst>
            <a:ext uri="{FF2B5EF4-FFF2-40B4-BE49-F238E27FC236}">
              <a16:creationId xmlns:a16="http://schemas.microsoft.com/office/drawing/2014/main" id="{F0E4448F-3B93-477B-8AF7-D6D5F82C819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37" name="TextBox 7136">
          <a:extLst>
            <a:ext uri="{FF2B5EF4-FFF2-40B4-BE49-F238E27FC236}">
              <a16:creationId xmlns:a16="http://schemas.microsoft.com/office/drawing/2014/main" id="{0E47FA1B-AE7A-43C8-B16A-DD88BE602CF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38" name="TextBox 7137">
          <a:extLst>
            <a:ext uri="{FF2B5EF4-FFF2-40B4-BE49-F238E27FC236}">
              <a16:creationId xmlns:a16="http://schemas.microsoft.com/office/drawing/2014/main" id="{509F9170-6E59-48C6-B4C5-3EA6C04AA61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39" name="TextBox 7138">
          <a:extLst>
            <a:ext uri="{FF2B5EF4-FFF2-40B4-BE49-F238E27FC236}">
              <a16:creationId xmlns:a16="http://schemas.microsoft.com/office/drawing/2014/main" id="{38D20D20-9F47-4E74-AE1B-FC98F24F1586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40" name="TextBox 7139">
          <a:extLst>
            <a:ext uri="{FF2B5EF4-FFF2-40B4-BE49-F238E27FC236}">
              <a16:creationId xmlns:a16="http://schemas.microsoft.com/office/drawing/2014/main" id="{BBA2C03B-5652-4EB0-B982-C7F7A2790D2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41" name="TextBox 7140">
          <a:extLst>
            <a:ext uri="{FF2B5EF4-FFF2-40B4-BE49-F238E27FC236}">
              <a16:creationId xmlns:a16="http://schemas.microsoft.com/office/drawing/2014/main" id="{68549BE8-FD84-4B4E-8916-5D2DD09F556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42" name="TextBox 7141">
          <a:extLst>
            <a:ext uri="{FF2B5EF4-FFF2-40B4-BE49-F238E27FC236}">
              <a16:creationId xmlns:a16="http://schemas.microsoft.com/office/drawing/2014/main" id="{7A26A311-943E-49AF-96F8-B7B4E2A341E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43" name="TextBox 7142">
          <a:extLst>
            <a:ext uri="{FF2B5EF4-FFF2-40B4-BE49-F238E27FC236}">
              <a16:creationId xmlns:a16="http://schemas.microsoft.com/office/drawing/2014/main" id="{0940BCF9-C31C-4FE9-A79C-965F26B7281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44" name="TextBox 7143">
          <a:extLst>
            <a:ext uri="{FF2B5EF4-FFF2-40B4-BE49-F238E27FC236}">
              <a16:creationId xmlns:a16="http://schemas.microsoft.com/office/drawing/2014/main" id="{323833C6-129E-4F48-A5A4-5ABED144462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45" name="TextBox 7144">
          <a:extLst>
            <a:ext uri="{FF2B5EF4-FFF2-40B4-BE49-F238E27FC236}">
              <a16:creationId xmlns:a16="http://schemas.microsoft.com/office/drawing/2014/main" id="{70A04046-2ADC-4B0A-8950-20A0105C4F7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46" name="TextBox 7145">
          <a:extLst>
            <a:ext uri="{FF2B5EF4-FFF2-40B4-BE49-F238E27FC236}">
              <a16:creationId xmlns:a16="http://schemas.microsoft.com/office/drawing/2014/main" id="{52525019-E0D9-45D0-AF67-3A003D43245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47" name="TextBox 7146">
          <a:extLst>
            <a:ext uri="{FF2B5EF4-FFF2-40B4-BE49-F238E27FC236}">
              <a16:creationId xmlns:a16="http://schemas.microsoft.com/office/drawing/2014/main" id="{1C00E147-FB4E-438F-8606-2F9049C69F9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48" name="TextBox 7147">
          <a:extLst>
            <a:ext uri="{FF2B5EF4-FFF2-40B4-BE49-F238E27FC236}">
              <a16:creationId xmlns:a16="http://schemas.microsoft.com/office/drawing/2014/main" id="{FE15DDDD-22F7-443A-A032-770347CD9C6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49" name="TextBox 7148">
          <a:extLst>
            <a:ext uri="{FF2B5EF4-FFF2-40B4-BE49-F238E27FC236}">
              <a16:creationId xmlns:a16="http://schemas.microsoft.com/office/drawing/2014/main" id="{A040F79C-5A7B-40D2-905C-34E1406539F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50" name="TextBox 7149">
          <a:extLst>
            <a:ext uri="{FF2B5EF4-FFF2-40B4-BE49-F238E27FC236}">
              <a16:creationId xmlns:a16="http://schemas.microsoft.com/office/drawing/2014/main" id="{315FA9C3-106A-420D-B566-C7186F4904D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51" name="TextBox 7150">
          <a:extLst>
            <a:ext uri="{FF2B5EF4-FFF2-40B4-BE49-F238E27FC236}">
              <a16:creationId xmlns:a16="http://schemas.microsoft.com/office/drawing/2014/main" id="{4F50BE46-BACC-4BD0-BEC4-F47D45C3D22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52" name="TextBox 7151">
          <a:extLst>
            <a:ext uri="{FF2B5EF4-FFF2-40B4-BE49-F238E27FC236}">
              <a16:creationId xmlns:a16="http://schemas.microsoft.com/office/drawing/2014/main" id="{6C669220-5441-415A-A939-A77ED836065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53" name="TextBox 7152">
          <a:extLst>
            <a:ext uri="{FF2B5EF4-FFF2-40B4-BE49-F238E27FC236}">
              <a16:creationId xmlns:a16="http://schemas.microsoft.com/office/drawing/2014/main" id="{2ED7DD18-0827-47EC-9B1B-F2EE0DCE026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54" name="TextBox 7153">
          <a:extLst>
            <a:ext uri="{FF2B5EF4-FFF2-40B4-BE49-F238E27FC236}">
              <a16:creationId xmlns:a16="http://schemas.microsoft.com/office/drawing/2014/main" id="{EF071590-9BE6-4273-87BA-C19FC541431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55" name="TextBox 7154">
          <a:extLst>
            <a:ext uri="{FF2B5EF4-FFF2-40B4-BE49-F238E27FC236}">
              <a16:creationId xmlns:a16="http://schemas.microsoft.com/office/drawing/2014/main" id="{8973B40B-065D-47FA-ABEA-9EF8581C76D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56" name="TextBox 7155">
          <a:extLst>
            <a:ext uri="{FF2B5EF4-FFF2-40B4-BE49-F238E27FC236}">
              <a16:creationId xmlns:a16="http://schemas.microsoft.com/office/drawing/2014/main" id="{30422FD6-BA43-4E50-91A8-DF9303A0E0C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57" name="TextBox 7156">
          <a:extLst>
            <a:ext uri="{FF2B5EF4-FFF2-40B4-BE49-F238E27FC236}">
              <a16:creationId xmlns:a16="http://schemas.microsoft.com/office/drawing/2014/main" id="{F8E7546E-4CBC-456E-BAB4-5B5E895DFE7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58" name="TextBox 7157">
          <a:extLst>
            <a:ext uri="{FF2B5EF4-FFF2-40B4-BE49-F238E27FC236}">
              <a16:creationId xmlns:a16="http://schemas.microsoft.com/office/drawing/2014/main" id="{692713DC-C124-4C0E-B46D-66864E285DD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59" name="TextBox 7158">
          <a:extLst>
            <a:ext uri="{FF2B5EF4-FFF2-40B4-BE49-F238E27FC236}">
              <a16:creationId xmlns:a16="http://schemas.microsoft.com/office/drawing/2014/main" id="{9A68983D-212F-42A4-9891-5E8F9077B63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60" name="TextBox 7159">
          <a:extLst>
            <a:ext uri="{FF2B5EF4-FFF2-40B4-BE49-F238E27FC236}">
              <a16:creationId xmlns:a16="http://schemas.microsoft.com/office/drawing/2014/main" id="{47ACFF6E-7539-49CE-8A37-1A40F8BCAA6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61" name="TextBox 7160">
          <a:extLst>
            <a:ext uri="{FF2B5EF4-FFF2-40B4-BE49-F238E27FC236}">
              <a16:creationId xmlns:a16="http://schemas.microsoft.com/office/drawing/2014/main" id="{9B054731-CCF9-4F82-B8BE-092E3D53C63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62" name="TextBox 7161">
          <a:extLst>
            <a:ext uri="{FF2B5EF4-FFF2-40B4-BE49-F238E27FC236}">
              <a16:creationId xmlns:a16="http://schemas.microsoft.com/office/drawing/2014/main" id="{1321F329-BA82-40CC-95DE-E24D5BE7354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63" name="TextBox 7162">
          <a:extLst>
            <a:ext uri="{FF2B5EF4-FFF2-40B4-BE49-F238E27FC236}">
              <a16:creationId xmlns:a16="http://schemas.microsoft.com/office/drawing/2014/main" id="{27E438C3-C3E8-4DBD-9373-F4B23DB22FF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64" name="TextBox 7163">
          <a:extLst>
            <a:ext uri="{FF2B5EF4-FFF2-40B4-BE49-F238E27FC236}">
              <a16:creationId xmlns:a16="http://schemas.microsoft.com/office/drawing/2014/main" id="{DE1BFB1C-426A-4D8A-BF58-7A5F422C5F0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65" name="TextBox 7164">
          <a:extLst>
            <a:ext uri="{FF2B5EF4-FFF2-40B4-BE49-F238E27FC236}">
              <a16:creationId xmlns:a16="http://schemas.microsoft.com/office/drawing/2014/main" id="{E4B112C1-9A41-4B58-AB5F-F9BCC1C9B03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66" name="TextBox 7165">
          <a:extLst>
            <a:ext uri="{FF2B5EF4-FFF2-40B4-BE49-F238E27FC236}">
              <a16:creationId xmlns:a16="http://schemas.microsoft.com/office/drawing/2014/main" id="{904B15E1-685C-450D-8EFF-808CDC14F79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67" name="TextBox 7166">
          <a:extLst>
            <a:ext uri="{FF2B5EF4-FFF2-40B4-BE49-F238E27FC236}">
              <a16:creationId xmlns:a16="http://schemas.microsoft.com/office/drawing/2014/main" id="{60F8A5AC-63BA-43BC-B235-43B6DCA9512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68" name="TextBox 7167">
          <a:extLst>
            <a:ext uri="{FF2B5EF4-FFF2-40B4-BE49-F238E27FC236}">
              <a16:creationId xmlns:a16="http://schemas.microsoft.com/office/drawing/2014/main" id="{4A5306E6-37C1-4A8D-9848-159E7BAFAB6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69" name="TextBox 7168">
          <a:extLst>
            <a:ext uri="{FF2B5EF4-FFF2-40B4-BE49-F238E27FC236}">
              <a16:creationId xmlns:a16="http://schemas.microsoft.com/office/drawing/2014/main" id="{ED960D7B-A270-421C-94D8-A8F2A14DA920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70" name="TextBox 7169">
          <a:extLst>
            <a:ext uri="{FF2B5EF4-FFF2-40B4-BE49-F238E27FC236}">
              <a16:creationId xmlns:a16="http://schemas.microsoft.com/office/drawing/2014/main" id="{8E99AE68-0806-4405-B5B8-1AAF021C7F6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71" name="TextBox 7170">
          <a:extLst>
            <a:ext uri="{FF2B5EF4-FFF2-40B4-BE49-F238E27FC236}">
              <a16:creationId xmlns:a16="http://schemas.microsoft.com/office/drawing/2014/main" id="{C2A77031-888A-43E3-AFD9-B3A405B42B9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72" name="TextBox 7171">
          <a:extLst>
            <a:ext uri="{FF2B5EF4-FFF2-40B4-BE49-F238E27FC236}">
              <a16:creationId xmlns:a16="http://schemas.microsoft.com/office/drawing/2014/main" id="{FE4CB409-5A5C-4160-942B-7B63659AD31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73" name="TextBox 7172">
          <a:extLst>
            <a:ext uri="{FF2B5EF4-FFF2-40B4-BE49-F238E27FC236}">
              <a16:creationId xmlns:a16="http://schemas.microsoft.com/office/drawing/2014/main" id="{98843FB6-2C9D-4D5C-B28E-E957C010CB0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74" name="TextBox 7173">
          <a:extLst>
            <a:ext uri="{FF2B5EF4-FFF2-40B4-BE49-F238E27FC236}">
              <a16:creationId xmlns:a16="http://schemas.microsoft.com/office/drawing/2014/main" id="{87671C37-9D9B-4A2D-9579-EDBE543B48A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75" name="TextBox 7174">
          <a:extLst>
            <a:ext uri="{FF2B5EF4-FFF2-40B4-BE49-F238E27FC236}">
              <a16:creationId xmlns:a16="http://schemas.microsoft.com/office/drawing/2014/main" id="{06BC296D-6AC9-4B23-B9D0-A19447E5298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76" name="TextBox 7175">
          <a:extLst>
            <a:ext uri="{FF2B5EF4-FFF2-40B4-BE49-F238E27FC236}">
              <a16:creationId xmlns:a16="http://schemas.microsoft.com/office/drawing/2014/main" id="{64E36E63-988F-4721-8AA9-B58EAB118D64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77" name="TextBox 7176">
          <a:extLst>
            <a:ext uri="{FF2B5EF4-FFF2-40B4-BE49-F238E27FC236}">
              <a16:creationId xmlns:a16="http://schemas.microsoft.com/office/drawing/2014/main" id="{8B064614-FAA2-4D47-84EB-FB78DA77E23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78" name="TextBox 7177">
          <a:extLst>
            <a:ext uri="{FF2B5EF4-FFF2-40B4-BE49-F238E27FC236}">
              <a16:creationId xmlns:a16="http://schemas.microsoft.com/office/drawing/2014/main" id="{A64F8FBA-0701-4DA1-ABA2-2193372D73D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79" name="TextBox 7178">
          <a:extLst>
            <a:ext uri="{FF2B5EF4-FFF2-40B4-BE49-F238E27FC236}">
              <a16:creationId xmlns:a16="http://schemas.microsoft.com/office/drawing/2014/main" id="{64DBBB0C-E03E-4A9E-B57B-7597405C1630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80" name="TextBox 7179">
          <a:extLst>
            <a:ext uri="{FF2B5EF4-FFF2-40B4-BE49-F238E27FC236}">
              <a16:creationId xmlns:a16="http://schemas.microsoft.com/office/drawing/2014/main" id="{6465F834-3CDA-40B2-9BC7-25C1442FA84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81" name="TextBox 7180">
          <a:extLst>
            <a:ext uri="{FF2B5EF4-FFF2-40B4-BE49-F238E27FC236}">
              <a16:creationId xmlns:a16="http://schemas.microsoft.com/office/drawing/2014/main" id="{30E11B93-9DA0-4FB1-861A-A1C5B0FE326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82" name="TextBox 7181">
          <a:extLst>
            <a:ext uri="{FF2B5EF4-FFF2-40B4-BE49-F238E27FC236}">
              <a16:creationId xmlns:a16="http://schemas.microsoft.com/office/drawing/2014/main" id="{C47D663A-5336-4300-AE39-36250C1CA01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83" name="TextBox 7182">
          <a:extLst>
            <a:ext uri="{FF2B5EF4-FFF2-40B4-BE49-F238E27FC236}">
              <a16:creationId xmlns:a16="http://schemas.microsoft.com/office/drawing/2014/main" id="{34DB2674-E707-4725-966A-8D88F68CFBC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84" name="TextBox 7183">
          <a:extLst>
            <a:ext uri="{FF2B5EF4-FFF2-40B4-BE49-F238E27FC236}">
              <a16:creationId xmlns:a16="http://schemas.microsoft.com/office/drawing/2014/main" id="{EFEEE8D5-7841-4F17-83BA-52DA6FA7C26A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85" name="TextBox 7184">
          <a:extLst>
            <a:ext uri="{FF2B5EF4-FFF2-40B4-BE49-F238E27FC236}">
              <a16:creationId xmlns:a16="http://schemas.microsoft.com/office/drawing/2014/main" id="{47426EC1-F40C-45D2-900F-F12FFB1AC6C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86" name="TextBox 7185">
          <a:extLst>
            <a:ext uri="{FF2B5EF4-FFF2-40B4-BE49-F238E27FC236}">
              <a16:creationId xmlns:a16="http://schemas.microsoft.com/office/drawing/2014/main" id="{A4DEDA2F-5BE3-4060-86B4-AE1ECFBF855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87" name="TextBox 7186">
          <a:extLst>
            <a:ext uri="{FF2B5EF4-FFF2-40B4-BE49-F238E27FC236}">
              <a16:creationId xmlns:a16="http://schemas.microsoft.com/office/drawing/2014/main" id="{043BB4AA-6B8B-4D9F-B4F5-AEF774E9E65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88" name="TextBox 7187">
          <a:extLst>
            <a:ext uri="{FF2B5EF4-FFF2-40B4-BE49-F238E27FC236}">
              <a16:creationId xmlns:a16="http://schemas.microsoft.com/office/drawing/2014/main" id="{F645B4DF-0715-4B36-879B-EF74E74BC22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89" name="TextBox 7188">
          <a:extLst>
            <a:ext uri="{FF2B5EF4-FFF2-40B4-BE49-F238E27FC236}">
              <a16:creationId xmlns:a16="http://schemas.microsoft.com/office/drawing/2014/main" id="{96FE41BA-3166-4BA4-8FC1-52BCD8C4FFB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90" name="TextBox 7189">
          <a:extLst>
            <a:ext uri="{FF2B5EF4-FFF2-40B4-BE49-F238E27FC236}">
              <a16:creationId xmlns:a16="http://schemas.microsoft.com/office/drawing/2014/main" id="{14F1103A-DB03-4B3D-91AE-4EE2BAD55CD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91" name="TextBox 7190">
          <a:extLst>
            <a:ext uri="{FF2B5EF4-FFF2-40B4-BE49-F238E27FC236}">
              <a16:creationId xmlns:a16="http://schemas.microsoft.com/office/drawing/2014/main" id="{E2A43C2C-2DAB-43EE-AADE-AE6496CDF434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92" name="TextBox 7191">
          <a:extLst>
            <a:ext uri="{FF2B5EF4-FFF2-40B4-BE49-F238E27FC236}">
              <a16:creationId xmlns:a16="http://schemas.microsoft.com/office/drawing/2014/main" id="{CF1E3EFF-A38B-4F41-88FA-8763ED4A682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93" name="TextBox 7192">
          <a:extLst>
            <a:ext uri="{FF2B5EF4-FFF2-40B4-BE49-F238E27FC236}">
              <a16:creationId xmlns:a16="http://schemas.microsoft.com/office/drawing/2014/main" id="{281A2606-3964-4A86-BCF4-CF65171E05B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94" name="TextBox 7193">
          <a:extLst>
            <a:ext uri="{FF2B5EF4-FFF2-40B4-BE49-F238E27FC236}">
              <a16:creationId xmlns:a16="http://schemas.microsoft.com/office/drawing/2014/main" id="{0BFA7D35-3458-4EA4-9403-C93F588A14F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95" name="TextBox 7194">
          <a:extLst>
            <a:ext uri="{FF2B5EF4-FFF2-40B4-BE49-F238E27FC236}">
              <a16:creationId xmlns:a16="http://schemas.microsoft.com/office/drawing/2014/main" id="{B6630951-9E61-4C7E-A2EB-5E8B4C05676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96" name="TextBox 7195">
          <a:extLst>
            <a:ext uri="{FF2B5EF4-FFF2-40B4-BE49-F238E27FC236}">
              <a16:creationId xmlns:a16="http://schemas.microsoft.com/office/drawing/2014/main" id="{A3572C8D-CF4B-4561-A052-6E0054255CD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97" name="TextBox 7196">
          <a:extLst>
            <a:ext uri="{FF2B5EF4-FFF2-40B4-BE49-F238E27FC236}">
              <a16:creationId xmlns:a16="http://schemas.microsoft.com/office/drawing/2014/main" id="{AED20609-F314-4023-8BFA-59BF73E738A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98" name="TextBox 7197">
          <a:extLst>
            <a:ext uri="{FF2B5EF4-FFF2-40B4-BE49-F238E27FC236}">
              <a16:creationId xmlns:a16="http://schemas.microsoft.com/office/drawing/2014/main" id="{315CBE21-4242-44C6-9C78-E9D84E9FEB4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99" name="TextBox 7198">
          <a:extLst>
            <a:ext uri="{FF2B5EF4-FFF2-40B4-BE49-F238E27FC236}">
              <a16:creationId xmlns:a16="http://schemas.microsoft.com/office/drawing/2014/main" id="{4A9BAA42-7123-4627-9F02-4C2432E9877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00" name="TextBox 7199">
          <a:extLst>
            <a:ext uri="{FF2B5EF4-FFF2-40B4-BE49-F238E27FC236}">
              <a16:creationId xmlns:a16="http://schemas.microsoft.com/office/drawing/2014/main" id="{3300116F-CFAD-41A3-BB6B-F42E7E0B36B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01" name="TextBox 7200">
          <a:extLst>
            <a:ext uri="{FF2B5EF4-FFF2-40B4-BE49-F238E27FC236}">
              <a16:creationId xmlns:a16="http://schemas.microsoft.com/office/drawing/2014/main" id="{78122B67-BA9D-4C9C-97E9-6705A9013CD5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02" name="TextBox 7201">
          <a:extLst>
            <a:ext uri="{FF2B5EF4-FFF2-40B4-BE49-F238E27FC236}">
              <a16:creationId xmlns:a16="http://schemas.microsoft.com/office/drawing/2014/main" id="{31F16BE2-1F97-4D3C-9BDE-024C06C27D9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03" name="TextBox 7202">
          <a:extLst>
            <a:ext uri="{FF2B5EF4-FFF2-40B4-BE49-F238E27FC236}">
              <a16:creationId xmlns:a16="http://schemas.microsoft.com/office/drawing/2014/main" id="{F5A2C8F2-096F-4373-BF3B-81A5F50026E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04" name="TextBox 7203">
          <a:extLst>
            <a:ext uri="{FF2B5EF4-FFF2-40B4-BE49-F238E27FC236}">
              <a16:creationId xmlns:a16="http://schemas.microsoft.com/office/drawing/2014/main" id="{DB57C8BE-AFA4-41AF-8C45-27845FE3531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05" name="TextBox 7204">
          <a:extLst>
            <a:ext uri="{FF2B5EF4-FFF2-40B4-BE49-F238E27FC236}">
              <a16:creationId xmlns:a16="http://schemas.microsoft.com/office/drawing/2014/main" id="{6426C10D-9050-4468-9D6B-CFBDA5B2C94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06" name="TextBox 7205">
          <a:extLst>
            <a:ext uri="{FF2B5EF4-FFF2-40B4-BE49-F238E27FC236}">
              <a16:creationId xmlns:a16="http://schemas.microsoft.com/office/drawing/2014/main" id="{4B791B1A-83D0-45EE-BFA0-A6EFFD91E3B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07" name="TextBox 7206">
          <a:extLst>
            <a:ext uri="{FF2B5EF4-FFF2-40B4-BE49-F238E27FC236}">
              <a16:creationId xmlns:a16="http://schemas.microsoft.com/office/drawing/2014/main" id="{3BD5EBAE-4598-4F95-BC4D-B26567E272B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08" name="TextBox 7207">
          <a:extLst>
            <a:ext uri="{FF2B5EF4-FFF2-40B4-BE49-F238E27FC236}">
              <a16:creationId xmlns:a16="http://schemas.microsoft.com/office/drawing/2014/main" id="{C43650A0-3229-493C-853B-7C56A368889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09" name="TextBox 7208">
          <a:extLst>
            <a:ext uri="{FF2B5EF4-FFF2-40B4-BE49-F238E27FC236}">
              <a16:creationId xmlns:a16="http://schemas.microsoft.com/office/drawing/2014/main" id="{84C1E66D-9CE7-4339-AAEA-86DE7435560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10" name="TextBox 7209">
          <a:extLst>
            <a:ext uri="{FF2B5EF4-FFF2-40B4-BE49-F238E27FC236}">
              <a16:creationId xmlns:a16="http://schemas.microsoft.com/office/drawing/2014/main" id="{BAFEFC7E-BC60-4B82-AB1E-2DB84112810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11" name="TextBox 7210">
          <a:extLst>
            <a:ext uri="{FF2B5EF4-FFF2-40B4-BE49-F238E27FC236}">
              <a16:creationId xmlns:a16="http://schemas.microsoft.com/office/drawing/2014/main" id="{AF5C02B4-B262-44F9-A2AB-B53D368248A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12" name="TextBox 7211">
          <a:extLst>
            <a:ext uri="{FF2B5EF4-FFF2-40B4-BE49-F238E27FC236}">
              <a16:creationId xmlns:a16="http://schemas.microsoft.com/office/drawing/2014/main" id="{07E96C1F-81EB-44CA-ADF5-2B6A78D21D8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13" name="TextBox 7212">
          <a:extLst>
            <a:ext uri="{FF2B5EF4-FFF2-40B4-BE49-F238E27FC236}">
              <a16:creationId xmlns:a16="http://schemas.microsoft.com/office/drawing/2014/main" id="{0083A6DA-E774-413D-B1BF-7FBF6174BBC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14" name="TextBox 7213">
          <a:extLst>
            <a:ext uri="{FF2B5EF4-FFF2-40B4-BE49-F238E27FC236}">
              <a16:creationId xmlns:a16="http://schemas.microsoft.com/office/drawing/2014/main" id="{A7A25F7B-5444-4A92-95D9-AE9EA50502F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15" name="TextBox 7214">
          <a:extLst>
            <a:ext uri="{FF2B5EF4-FFF2-40B4-BE49-F238E27FC236}">
              <a16:creationId xmlns:a16="http://schemas.microsoft.com/office/drawing/2014/main" id="{D89E02AB-0FB7-46DC-8745-AB22F6004F7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16" name="TextBox 7215">
          <a:extLst>
            <a:ext uri="{FF2B5EF4-FFF2-40B4-BE49-F238E27FC236}">
              <a16:creationId xmlns:a16="http://schemas.microsoft.com/office/drawing/2014/main" id="{85350F8D-C4A6-4C8D-86CE-DB1A804C6E4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17" name="TextBox 7216">
          <a:extLst>
            <a:ext uri="{FF2B5EF4-FFF2-40B4-BE49-F238E27FC236}">
              <a16:creationId xmlns:a16="http://schemas.microsoft.com/office/drawing/2014/main" id="{41E11D9E-9E35-4860-9E1E-D42AE26C250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18" name="TextBox 7217">
          <a:extLst>
            <a:ext uri="{FF2B5EF4-FFF2-40B4-BE49-F238E27FC236}">
              <a16:creationId xmlns:a16="http://schemas.microsoft.com/office/drawing/2014/main" id="{6B487309-4054-4F72-9635-EBBCB62C245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19" name="TextBox 7218">
          <a:extLst>
            <a:ext uri="{FF2B5EF4-FFF2-40B4-BE49-F238E27FC236}">
              <a16:creationId xmlns:a16="http://schemas.microsoft.com/office/drawing/2014/main" id="{9381B514-18AD-4C22-8555-B9105D5DB95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20" name="TextBox 7219">
          <a:extLst>
            <a:ext uri="{FF2B5EF4-FFF2-40B4-BE49-F238E27FC236}">
              <a16:creationId xmlns:a16="http://schemas.microsoft.com/office/drawing/2014/main" id="{037F5EAC-D895-45EF-B6E2-06F4592BB90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21" name="TextBox 7220">
          <a:extLst>
            <a:ext uri="{FF2B5EF4-FFF2-40B4-BE49-F238E27FC236}">
              <a16:creationId xmlns:a16="http://schemas.microsoft.com/office/drawing/2014/main" id="{169B8274-774E-49B6-80DA-55CEBD80916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22" name="TextBox 7221">
          <a:extLst>
            <a:ext uri="{FF2B5EF4-FFF2-40B4-BE49-F238E27FC236}">
              <a16:creationId xmlns:a16="http://schemas.microsoft.com/office/drawing/2014/main" id="{F70D76C5-107E-49CC-BC9E-46FC560E781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23" name="TextBox 7222">
          <a:extLst>
            <a:ext uri="{FF2B5EF4-FFF2-40B4-BE49-F238E27FC236}">
              <a16:creationId xmlns:a16="http://schemas.microsoft.com/office/drawing/2014/main" id="{56272B59-B7CE-4550-B7E5-2AF171792A1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24" name="TextBox 7223">
          <a:extLst>
            <a:ext uri="{FF2B5EF4-FFF2-40B4-BE49-F238E27FC236}">
              <a16:creationId xmlns:a16="http://schemas.microsoft.com/office/drawing/2014/main" id="{56A94396-01E7-451E-B314-8D309CED844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25" name="TextBox 7224">
          <a:extLst>
            <a:ext uri="{FF2B5EF4-FFF2-40B4-BE49-F238E27FC236}">
              <a16:creationId xmlns:a16="http://schemas.microsoft.com/office/drawing/2014/main" id="{B292CD59-3E9D-4F62-BCA9-37441362F28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26" name="TextBox 7225">
          <a:extLst>
            <a:ext uri="{FF2B5EF4-FFF2-40B4-BE49-F238E27FC236}">
              <a16:creationId xmlns:a16="http://schemas.microsoft.com/office/drawing/2014/main" id="{3B30E2A4-2C9C-4596-A004-D6C49597276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27" name="TextBox 7226">
          <a:extLst>
            <a:ext uri="{FF2B5EF4-FFF2-40B4-BE49-F238E27FC236}">
              <a16:creationId xmlns:a16="http://schemas.microsoft.com/office/drawing/2014/main" id="{8CE7758E-38CF-4FCE-B27D-64E77CE02A9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28" name="TextBox 7227">
          <a:extLst>
            <a:ext uri="{FF2B5EF4-FFF2-40B4-BE49-F238E27FC236}">
              <a16:creationId xmlns:a16="http://schemas.microsoft.com/office/drawing/2014/main" id="{58749868-5A30-48C8-8390-C999B8F6475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29" name="TextBox 7228">
          <a:extLst>
            <a:ext uri="{FF2B5EF4-FFF2-40B4-BE49-F238E27FC236}">
              <a16:creationId xmlns:a16="http://schemas.microsoft.com/office/drawing/2014/main" id="{CF7ED96C-05D4-463F-8A3F-66385DDEA4B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30" name="TextBox 7229">
          <a:extLst>
            <a:ext uri="{FF2B5EF4-FFF2-40B4-BE49-F238E27FC236}">
              <a16:creationId xmlns:a16="http://schemas.microsoft.com/office/drawing/2014/main" id="{6A737710-D3A7-411C-812E-EF70A375DCA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31" name="TextBox 7230">
          <a:extLst>
            <a:ext uri="{FF2B5EF4-FFF2-40B4-BE49-F238E27FC236}">
              <a16:creationId xmlns:a16="http://schemas.microsoft.com/office/drawing/2014/main" id="{A154DB98-ABC6-4178-BAE3-449B2963EF4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32" name="TextBox 7231">
          <a:extLst>
            <a:ext uri="{FF2B5EF4-FFF2-40B4-BE49-F238E27FC236}">
              <a16:creationId xmlns:a16="http://schemas.microsoft.com/office/drawing/2014/main" id="{1F7895FB-E7A9-410E-AA87-ACEA17E76C1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33" name="TextBox 7232">
          <a:extLst>
            <a:ext uri="{FF2B5EF4-FFF2-40B4-BE49-F238E27FC236}">
              <a16:creationId xmlns:a16="http://schemas.microsoft.com/office/drawing/2014/main" id="{4B1C27AC-5B8F-424D-A28D-BE951C7586C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34" name="TextBox 7233">
          <a:extLst>
            <a:ext uri="{FF2B5EF4-FFF2-40B4-BE49-F238E27FC236}">
              <a16:creationId xmlns:a16="http://schemas.microsoft.com/office/drawing/2014/main" id="{986CF829-3898-4D58-857D-F43942679EA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35" name="TextBox 7234">
          <a:extLst>
            <a:ext uri="{FF2B5EF4-FFF2-40B4-BE49-F238E27FC236}">
              <a16:creationId xmlns:a16="http://schemas.microsoft.com/office/drawing/2014/main" id="{E3C91A36-8D39-453C-9D28-BDEA0E4F98D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36" name="TextBox 7235">
          <a:extLst>
            <a:ext uri="{FF2B5EF4-FFF2-40B4-BE49-F238E27FC236}">
              <a16:creationId xmlns:a16="http://schemas.microsoft.com/office/drawing/2014/main" id="{CDE05A0F-5A23-496D-BC02-0C564BB1CC9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37" name="TextBox 7236">
          <a:extLst>
            <a:ext uri="{FF2B5EF4-FFF2-40B4-BE49-F238E27FC236}">
              <a16:creationId xmlns:a16="http://schemas.microsoft.com/office/drawing/2014/main" id="{958A9916-8D08-4606-A644-E7C19EE36DD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38" name="TextBox 7237">
          <a:extLst>
            <a:ext uri="{FF2B5EF4-FFF2-40B4-BE49-F238E27FC236}">
              <a16:creationId xmlns:a16="http://schemas.microsoft.com/office/drawing/2014/main" id="{E1ABEF53-453B-4F88-AECC-10840F96345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39" name="TextBox 7238">
          <a:extLst>
            <a:ext uri="{FF2B5EF4-FFF2-40B4-BE49-F238E27FC236}">
              <a16:creationId xmlns:a16="http://schemas.microsoft.com/office/drawing/2014/main" id="{2B293A79-4418-4E93-9EDA-01053E6AD76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40" name="TextBox 7239">
          <a:extLst>
            <a:ext uri="{FF2B5EF4-FFF2-40B4-BE49-F238E27FC236}">
              <a16:creationId xmlns:a16="http://schemas.microsoft.com/office/drawing/2014/main" id="{C0E353FC-2D33-464D-87FA-B2BA6C7843E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41" name="TextBox 7240">
          <a:extLst>
            <a:ext uri="{FF2B5EF4-FFF2-40B4-BE49-F238E27FC236}">
              <a16:creationId xmlns:a16="http://schemas.microsoft.com/office/drawing/2014/main" id="{E6345D6F-171E-4150-879F-31AF6A34915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42" name="TextBox 7241">
          <a:extLst>
            <a:ext uri="{FF2B5EF4-FFF2-40B4-BE49-F238E27FC236}">
              <a16:creationId xmlns:a16="http://schemas.microsoft.com/office/drawing/2014/main" id="{132E628F-533E-49A0-AEA7-694A060ADEA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43" name="TextBox 7242">
          <a:extLst>
            <a:ext uri="{FF2B5EF4-FFF2-40B4-BE49-F238E27FC236}">
              <a16:creationId xmlns:a16="http://schemas.microsoft.com/office/drawing/2014/main" id="{382F1430-207F-4AD7-A56A-760F959B738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44" name="TextBox 7243">
          <a:extLst>
            <a:ext uri="{FF2B5EF4-FFF2-40B4-BE49-F238E27FC236}">
              <a16:creationId xmlns:a16="http://schemas.microsoft.com/office/drawing/2014/main" id="{5BBCB43C-4B3A-4C25-A899-B7A857C6301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45" name="TextBox 7244">
          <a:extLst>
            <a:ext uri="{FF2B5EF4-FFF2-40B4-BE49-F238E27FC236}">
              <a16:creationId xmlns:a16="http://schemas.microsoft.com/office/drawing/2014/main" id="{7CDE5C2F-4580-4354-9D8E-0B0B9D9951C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46" name="TextBox 7245">
          <a:extLst>
            <a:ext uri="{FF2B5EF4-FFF2-40B4-BE49-F238E27FC236}">
              <a16:creationId xmlns:a16="http://schemas.microsoft.com/office/drawing/2014/main" id="{089D4525-B14A-4142-AE74-B3DAB7F9A7D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47" name="TextBox 7246">
          <a:extLst>
            <a:ext uri="{FF2B5EF4-FFF2-40B4-BE49-F238E27FC236}">
              <a16:creationId xmlns:a16="http://schemas.microsoft.com/office/drawing/2014/main" id="{FE226105-36A7-4395-85D7-3AAA5B528C0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48" name="TextBox 7247">
          <a:extLst>
            <a:ext uri="{FF2B5EF4-FFF2-40B4-BE49-F238E27FC236}">
              <a16:creationId xmlns:a16="http://schemas.microsoft.com/office/drawing/2014/main" id="{5FE9BFB9-C2EB-4A95-864B-92DF9FA48A6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49" name="TextBox 7248">
          <a:extLst>
            <a:ext uri="{FF2B5EF4-FFF2-40B4-BE49-F238E27FC236}">
              <a16:creationId xmlns:a16="http://schemas.microsoft.com/office/drawing/2014/main" id="{08B5FE9A-38EB-47AA-8C6F-255898E550EC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50" name="TextBox 7249">
          <a:extLst>
            <a:ext uri="{FF2B5EF4-FFF2-40B4-BE49-F238E27FC236}">
              <a16:creationId xmlns:a16="http://schemas.microsoft.com/office/drawing/2014/main" id="{89868EC5-43CF-49C5-AC06-2BC1F13B87E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51" name="TextBox 7250">
          <a:extLst>
            <a:ext uri="{FF2B5EF4-FFF2-40B4-BE49-F238E27FC236}">
              <a16:creationId xmlns:a16="http://schemas.microsoft.com/office/drawing/2014/main" id="{252C4424-727E-4192-8EBB-D1E34322ADE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52" name="TextBox 7251">
          <a:extLst>
            <a:ext uri="{FF2B5EF4-FFF2-40B4-BE49-F238E27FC236}">
              <a16:creationId xmlns:a16="http://schemas.microsoft.com/office/drawing/2014/main" id="{45955D8E-66AA-4CD2-BF14-603EE08A6B1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53" name="TextBox 7252">
          <a:extLst>
            <a:ext uri="{FF2B5EF4-FFF2-40B4-BE49-F238E27FC236}">
              <a16:creationId xmlns:a16="http://schemas.microsoft.com/office/drawing/2014/main" id="{B0396BF6-E5A0-42EC-9CB4-61B5681D48F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54" name="TextBox 7253">
          <a:extLst>
            <a:ext uri="{FF2B5EF4-FFF2-40B4-BE49-F238E27FC236}">
              <a16:creationId xmlns:a16="http://schemas.microsoft.com/office/drawing/2014/main" id="{4AA44F12-755C-42D5-9B2B-44C791BF11F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55" name="TextBox 7254">
          <a:extLst>
            <a:ext uri="{FF2B5EF4-FFF2-40B4-BE49-F238E27FC236}">
              <a16:creationId xmlns:a16="http://schemas.microsoft.com/office/drawing/2014/main" id="{4C65626E-735A-42A8-93CD-1BB1BFF194C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56" name="TextBox 7255">
          <a:extLst>
            <a:ext uri="{FF2B5EF4-FFF2-40B4-BE49-F238E27FC236}">
              <a16:creationId xmlns:a16="http://schemas.microsoft.com/office/drawing/2014/main" id="{122A9A0D-56FF-4F18-BBEB-2DF8B6C02E9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57" name="TextBox 7256">
          <a:extLst>
            <a:ext uri="{FF2B5EF4-FFF2-40B4-BE49-F238E27FC236}">
              <a16:creationId xmlns:a16="http://schemas.microsoft.com/office/drawing/2014/main" id="{F8A4A8CF-8853-4864-80C1-61D539DB65D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58" name="TextBox 7257">
          <a:extLst>
            <a:ext uri="{FF2B5EF4-FFF2-40B4-BE49-F238E27FC236}">
              <a16:creationId xmlns:a16="http://schemas.microsoft.com/office/drawing/2014/main" id="{9CFEFB8C-1C7A-46CA-8BE2-C8DF61014D7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59" name="TextBox 7258">
          <a:extLst>
            <a:ext uri="{FF2B5EF4-FFF2-40B4-BE49-F238E27FC236}">
              <a16:creationId xmlns:a16="http://schemas.microsoft.com/office/drawing/2014/main" id="{C469B168-685C-4D12-AC78-CAA3C9B80C30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60" name="TextBox 7259">
          <a:extLst>
            <a:ext uri="{FF2B5EF4-FFF2-40B4-BE49-F238E27FC236}">
              <a16:creationId xmlns:a16="http://schemas.microsoft.com/office/drawing/2014/main" id="{76A13343-CE26-41F1-AD2B-8EC0DF953F1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61" name="TextBox 7260">
          <a:extLst>
            <a:ext uri="{FF2B5EF4-FFF2-40B4-BE49-F238E27FC236}">
              <a16:creationId xmlns:a16="http://schemas.microsoft.com/office/drawing/2014/main" id="{919C9901-37C2-49D1-8944-A984AFA0B44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62" name="TextBox 7261">
          <a:extLst>
            <a:ext uri="{FF2B5EF4-FFF2-40B4-BE49-F238E27FC236}">
              <a16:creationId xmlns:a16="http://schemas.microsoft.com/office/drawing/2014/main" id="{A5010440-DA77-490E-B96E-FBFCD9D5666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63" name="TextBox 7262">
          <a:extLst>
            <a:ext uri="{FF2B5EF4-FFF2-40B4-BE49-F238E27FC236}">
              <a16:creationId xmlns:a16="http://schemas.microsoft.com/office/drawing/2014/main" id="{DACACC16-81E5-46EF-ADF1-6B2AA6F5F6A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64" name="TextBox 7263">
          <a:extLst>
            <a:ext uri="{FF2B5EF4-FFF2-40B4-BE49-F238E27FC236}">
              <a16:creationId xmlns:a16="http://schemas.microsoft.com/office/drawing/2014/main" id="{AE529000-1525-45B8-B926-C9E60F0A51A0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65" name="TextBox 7264">
          <a:extLst>
            <a:ext uri="{FF2B5EF4-FFF2-40B4-BE49-F238E27FC236}">
              <a16:creationId xmlns:a16="http://schemas.microsoft.com/office/drawing/2014/main" id="{B4C9DDED-D22A-45A6-9EE0-CA888455751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66" name="TextBox 7265">
          <a:extLst>
            <a:ext uri="{FF2B5EF4-FFF2-40B4-BE49-F238E27FC236}">
              <a16:creationId xmlns:a16="http://schemas.microsoft.com/office/drawing/2014/main" id="{4B912C83-C8C9-4991-8E3E-06A620C05B2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67" name="TextBox 7266">
          <a:extLst>
            <a:ext uri="{FF2B5EF4-FFF2-40B4-BE49-F238E27FC236}">
              <a16:creationId xmlns:a16="http://schemas.microsoft.com/office/drawing/2014/main" id="{8A04CB2C-2435-42E7-A317-DF2449CB061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68" name="TextBox 7267">
          <a:extLst>
            <a:ext uri="{FF2B5EF4-FFF2-40B4-BE49-F238E27FC236}">
              <a16:creationId xmlns:a16="http://schemas.microsoft.com/office/drawing/2014/main" id="{97F54B8E-C76C-48B5-9219-22F9F0F24E8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69" name="TextBox 7268">
          <a:extLst>
            <a:ext uri="{FF2B5EF4-FFF2-40B4-BE49-F238E27FC236}">
              <a16:creationId xmlns:a16="http://schemas.microsoft.com/office/drawing/2014/main" id="{F79BD7E0-0213-4E26-9114-8865B7B436F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70" name="TextBox 7269">
          <a:extLst>
            <a:ext uri="{FF2B5EF4-FFF2-40B4-BE49-F238E27FC236}">
              <a16:creationId xmlns:a16="http://schemas.microsoft.com/office/drawing/2014/main" id="{CFE0D40C-B4D1-4592-BA29-590F87A0EC7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71" name="TextBox 7270">
          <a:extLst>
            <a:ext uri="{FF2B5EF4-FFF2-40B4-BE49-F238E27FC236}">
              <a16:creationId xmlns:a16="http://schemas.microsoft.com/office/drawing/2014/main" id="{6E5E1FE9-C5D2-46CC-88CA-865E37CB1D5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72" name="TextBox 7271">
          <a:extLst>
            <a:ext uri="{FF2B5EF4-FFF2-40B4-BE49-F238E27FC236}">
              <a16:creationId xmlns:a16="http://schemas.microsoft.com/office/drawing/2014/main" id="{490F677D-52DE-4FF9-8830-50CCCE9D053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73" name="TextBox 7272">
          <a:extLst>
            <a:ext uri="{FF2B5EF4-FFF2-40B4-BE49-F238E27FC236}">
              <a16:creationId xmlns:a16="http://schemas.microsoft.com/office/drawing/2014/main" id="{BB02D911-4E7E-4590-965D-699028BB128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74" name="TextBox 7273">
          <a:extLst>
            <a:ext uri="{FF2B5EF4-FFF2-40B4-BE49-F238E27FC236}">
              <a16:creationId xmlns:a16="http://schemas.microsoft.com/office/drawing/2014/main" id="{F1017E7C-D41D-44F1-AE78-78B3F36A1DEC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75" name="TextBox 7274">
          <a:extLst>
            <a:ext uri="{FF2B5EF4-FFF2-40B4-BE49-F238E27FC236}">
              <a16:creationId xmlns:a16="http://schemas.microsoft.com/office/drawing/2014/main" id="{1E65FD14-3D04-40DE-BEE3-95DD180D08C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76" name="TextBox 7275">
          <a:extLst>
            <a:ext uri="{FF2B5EF4-FFF2-40B4-BE49-F238E27FC236}">
              <a16:creationId xmlns:a16="http://schemas.microsoft.com/office/drawing/2014/main" id="{FF1C7820-CCE7-4E40-907C-E4D5FFA5AD9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77" name="TextBox 7276">
          <a:extLst>
            <a:ext uri="{FF2B5EF4-FFF2-40B4-BE49-F238E27FC236}">
              <a16:creationId xmlns:a16="http://schemas.microsoft.com/office/drawing/2014/main" id="{CF6FF5DE-B3B8-4A17-A831-34E3DCFE101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78" name="TextBox 7277">
          <a:extLst>
            <a:ext uri="{FF2B5EF4-FFF2-40B4-BE49-F238E27FC236}">
              <a16:creationId xmlns:a16="http://schemas.microsoft.com/office/drawing/2014/main" id="{4D26506A-4343-4F54-895A-A686E1E82C5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79" name="TextBox 7278">
          <a:extLst>
            <a:ext uri="{FF2B5EF4-FFF2-40B4-BE49-F238E27FC236}">
              <a16:creationId xmlns:a16="http://schemas.microsoft.com/office/drawing/2014/main" id="{3B67DD50-0AF9-4382-9877-53D7C27BB87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80" name="TextBox 7279">
          <a:extLst>
            <a:ext uri="{FF2B5EF4-FFF2-40B4-BE49-F238E27FC236}">
              <a16:creationId xmlns:a16="http://schemas.microsoft.com/office/drawing/2014/main" id="{308F47A7-30C5-4961-A88A-3D84F93EF39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81" name="TextBox 7280">
          <a:extLst>
            <a:ext uri="{FF2B5EF4-FFF2-40B4-BE49-F238E27FC236}">
              <a16:creationId xmlns:a16="http://schemas.microsoft.com/office/drawing/2014/main" id="{F0AB9F18-A011-4498-9059-8752ECEE9ED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82" name="TextBox 7281">
          <a:extLst>
            <a:ext uri="{FF2B5EF4-FFF2-40B4-BE49-F238E27FC236}">
              <a16:creationId xmlns:a16="http://schemas.microsoft.com/office/drawing/2014/main" id="{FEC8F0FC-25C1-4F2A-B7D6-6D57BFF6817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83" name="TextBox 7282">
          <a:extLst>
            <a:ext uri="{FF2B5EF4-FFF2-40B4-BE49-F238E27FC236}">
              <a16:creationId xmlns:a16="http://schemas.microsoft.com/office/drawing/2014/main" id="{0451BB22-98CD-46DB-8048-8F6A0745354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84" name="TextBox 7283">
          <a:extLst>
            <a:ext uri="{FF2B5EF4-FFF2-40B4-BE49-F238E27FC236}">
              <a16:creationId xmlns:a16="http://schemas.microsoft.com/office/drawing/2014/main" id="{5B59DF17-23A4-4217-B19B-9CC43A82F1A6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85" name="TextBox 7284">
          <a:extLst>
            <a:ext uri="{FF2B5EF4-FFF2-40B4-BE49-F238E27FC236}">
              <a16:creationId xmlns:a16="http://schemas.microsoft.com/office/drawing/2014/main" id="{B808DFAE-0063-4D67-BE84-7FFAD6CC1CC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86" name="TextBox 7285">
          <a:extLst>
            <a:ext uri="{FF2B5EF4-FFF2-40B4-BE49-F238E27FC236}">
              <a16:creationId xmlns:a16="http://schemas.microsoft.com/office/drawing/2014/main" id="{6696AE2D-FAAC-4A12-A867-1C7CB2DEAAC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87" name="TextBox 7286">
          <a:extLst>
            <a:ext uri="{FF2B5EF4-FFF2-40B4-BE49-F238E27FC236}">
              <a16:creationId xmlns:a16="http://schemas.microsoft.com/office/drawing/2014/main" id="{0F548B90-A7A2-4A84-BCDB-5BEAF6D997C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88" name="TextBox 7287">
          <a:extLst>
            <a:ext uri="{FF2B5EF4-FFF2-40B4-BE49-F238E27FC236}">
              <a16:creationId xmlns:a16="http://schemas.microsoft.com/office/drawing/2014/main" id="{89F0020D-7C0B-4619-847A-5AD1B184AB3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89" name="TextBox 7288">
          <a:extLst>
            <a:ext uri="{FF2B5EF4-FFF2-40B4-BE49-F238E27FC236}">
              <a16:creationId xmlns:a16="http://schemas.microsoft.com/office/drawing/2014/main" id="{8A8FDC1B-45EF-467B-9FD7-2166020FC67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90" name="TextBox 7289">
          <a:extLst>
            <a:ext uri="{FF2B5EF4-FFF2-40B4-BE49-F238E27FC236}">
              <a16:creationId xmlns:a16="http://schemas.microsoft.com/office/drawing/2014/main" id="{A66B0FD8-1FB7-4218-B9AF-05A15EAD371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91" name="TextBox 7290">
          <a:extLst>
            <a:ext uri="{FF2B5EF4-FFF2-40B4-BE49-F238E27FC236}">
              <a16:creationId xmlns:a16="http://schemas.microsoft.com/office/drawing/2014/main" id="{13F9E75F-5339-46DC-9301-B604FFD2532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92" name="TextBox 7291">
          <a:extLst>
            <a:ext uri="{FF2B5EF4-FFF2-40B4-BE49-F238E27FC236}">
              <a16:creationId xmlns:a16="http://schemas.microsoft.com/office/drawing/2014/main" id="{133DF705-EED7-4E1E-9C3D-5487B856FD3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93" name="TextBox 7292">
          <a:extLst>
            <a:ext uri="{FF2B5EF4-FFF2-40B4-BE49-F238E27FC236}">
              <a16:creationId xmlns:a16="http://schemas.microsoft.com/office/drawing/2014/main" id="{65D47D30-6ABF-48B2-A76F-94B83E6B004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94" name="TextBox 7293">
          <a:extLst>
            <a:ext uri="{FF2B5EF4-FFF2-40B4-BE49-F238E27FC236}">
              <a16:creationId xmlns:a16="http://schemas.microsoft.com/office/drawing/2014/main" id="{53815CE4-CDEB-430B-AB07-7C9A8346B8A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95" name="TextBox 7294">
          <a:extLst>
            <a:ext uri="{FF2B5EF4-FFF2-40B4-BE49-F238E27FC236}">
              <a16:creationId xmlns:a16="http://schemas.microsoft.com/office/drawing/2014/main" id="{EB60560D-4144-4E92-A835-A80B69FA014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96" name="TextBox 7295">
          <a:extLst>
            <a:ext uri="{FF2B5EF4-FFF2-40B4-BE49-F238E27FC236}">
              <a16:creationId xmlns:a16="http://schemas.microsoft.com/office/drawing/2014/main" id="{193EEFC1-8DEA-488B-BDE0-96B3E2B6E67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97" name="TextBox 7296">
          <a:extLst>
            <a:ext uri="{FF2B5EF4-FFF2-40B4-BE49-F238E27FC236}">
              <a16:creationId xmlns:a16="http://schemas.microsoft.com/office/drawing/2014/main" id="{009D4530-C2E6-4CC2-9E19-A807826B475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98" name="TextBox 7297">
          <a:extLst>
            <a:ext uri="{FF2B5EF4-FFF2-40B4-BE49-F238E27FC236}">
              <a16:creationId xmlns:a16="http://schemas.microsoft.com/office/drawing/2014/main" id="{E78EB73B-0A6D-4136-8D4B-60A6B10BF8D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99" name="TextBox 7298">
          <a:extLst>
            <a:ext uri="{FF2B5EF4-FFF2-40B4-BE49-F238E27FC236}">
              <a16:creationId xmlns:a16="http://schemas.microsoft.com/office/drawing/2014/main" id="{292B7D3D-1367-4F2D-816F-67C6F49ACF7C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300" name="TextBox 7299">
          <a:extLst>
            <a:ext uri="{FF2B5EF4-FFF2-40B4-BE49-F238E27FC236}">
              <a16:creationId xmlns:a16="http://schemas.microsoft.com/office/drawing/2014/main" id="{B434D85A-136C-4C0B-9BA7-B994809E56A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301" name="TextBox 7300">
          <a:extLst>
            <a:ext uri="{FF2B5EF4-FFF2-40B4-BE49-F238E27FC236}">
              <a16:creationId xmlns:a16="http://schemas.microsoft.com/office/drawing/2014/main" id="{D84ED305-C914-4D34-8F00-49B79CA8E95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302" name="TextBox 7301">
          <a:extLst>
            <a:ext uri="{FF2B5EF4-FFF2-40B4-BE49-F238E27FC236}">
              <a16:creationId xmlns:a16="http://schemas.microsoft.com/office/drawing/2014/main" id="{9B56FF44-CB56-4348-8051-99897E2ABA8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303" name="TextBox 7302">
          <a:extLst>
            <a:ext uri="{FF2B5EF4-FFF2-40B4-BE49-F238E27FC236}">
              <a16:creationId xmlns:a16="http://schemas.microsoft.com/office/drawing/2014/main" id="{80B1DEA7-CEAC-4D5A-A3E9-54A7EE4FFC3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1333500</xdr:colOff>
      <xdr:row>15</xdr:row>
      <xdr:rowOff>0</xdr:rowOff>
    </xdr:from>
    <xdr:ext cx="65" cy="1222654"/>
    <xdr:sp macro="" textlink="">
      <xdr:nvSpPr>
        <xdr:cNvPr id="7304" name="TextBox 7303">
          <a:extLst>
            <a:ext uri="{FF2B5EF4-FFF2-40B4-BE49-F238E27FC236}">
              <a16:creationId xmlns:a16="http://schemas.microsoft.com/office/drawing/2014/main" id="{C42D1BD9-60E5-4A55-AA65-6A811CAC5C78}"/>
            </a:ext>
          </a:extLst>
        </xdr:cNvPr>
        <xdr:cNvSpPr txBox="1"/>
      </xdr:nvSpPr>
      <xdr:spPr>
        <a:xfrm>
          <a:off x="24850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15</xdr:row>
      <xdr:rowOff>0</xdr:rowOff>
    </xdr:from>
    <xdr:ext cx="65" cy="172227"/>
    <xdr:sp macro="" textlink="">
      <xdr:nvSpPr>
        <xdr:cNvPr id="7305" name="TextBox 7304">
          <a:extLst>
            <a:ext uri="{FF2B5EF4-FFF2-40B4-BE49-F238E27FC236}">
              <a16:creationId xmlns:a16="http://schemas.microsoft.com/office/drawing/2014/main" id="{5F6E0638-BF6C-4411-9467-5D531980561F}"/>
            </a:ext>
          </a:extLst>
        </xdr:cNvPr>
        <xdr:cNvSpPr txBox="1"/>
      </xdr:nvSpPr>
      <xdr:spPr>
        <a:xfrm>
          <a:off x="24822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839927"/>
    <xdr:sp macro="" textlink="">
      <xdr:nvSpPr>
        <xdr:cNvPr id="7306" name="TextBox 7305">
          <a:extLst>
            <a:ext uri="{FF2B5EF4-FFF2-40B4-BE49-F238E27FC236}">
              <a16:creationId xmlns:a16="http://schemas.microsoft.com/office/drawing/2014/main" id="{E9904A63-1BAB-42B7-9003-CA646F6EE5DF}"/>
            </a:ext>
          </a:extLst>
        </xdr:cNvPr>
        <xdr:cNvSpPr txBox="1"/>
      </xdr:nvSpPr>
      <xdr:spPr>
        <a:xfrm>
          <a:off x="24831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15</xdr:row>
      <xdr:rowOff>0</xdr:rowOff>
    </xdr:from>
    <xdr:ext cx="65" cy="172227"/>
    <xdr:sp macro="" textlink="">
      <xdr:nvSpPr>
        <xdr:cNvPr id="7307" name="TextBox 7306">
          <a:extLst>
            <a:ext uri="{FF2B5EF4-FFF2-40B4-BE49-F238E27FC236}">
              <a16:creationId xmlns:a16="http://schemas.microsoft.com/office/drawing/2014/main" id="{F1F9FA0A-8B33-4C51-A9A7-EA366CC3116E}"/>
            </a:ext>
          </a:extLst>
        </xdr:cNvPr>
        <xdr:cNvSpPr txBox="1"/>
      </xdr:nvSpPr>
      <xdr:spPr>
        <a:xfrm>
          <a:off x="24822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08" name="TextBox 7307">
          <a:extLst>
            <a:ext uri="{FF2B5EF4-FFF2-40B4-BE49-F238E27FC236}">
              <a16:creationId xmlns:a16="http://schemas.microsoft.com/office/drawing/2014/main" id="{7029F1A1-95DC-4914-86FF-3EF397569CD1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15</xdr:row>
      <xdr:rowOff>0</xdr:rowOff>
    </xdr:from>
    <xdr:ext cx="65" cy="1222654"/>
    <xdr:sp macro="" textlink="">
      <xdr:nvSpPr>
        <xdr:cNvPr id="7309" name="TextBox 7308">
          <a:extLst>
            <a:ext uri="{FF2B5EF4-FFF2-40B4-BE49-F238E27FC236}">
              <a16:creationId xmlns:a16="http://schemas.microsoft.com/office/drawing/2014/main" id="{C93D8981-87E5-4821-ADB6-D2E325A83910}"/>
            </a:ext>
          </a:extLst>
        </xdr:cNvPr>
        <xdr:cNvSpPr txBox="1"/>
      </xdr:nvSpPr>
      <xdr:spPr>
        <a:xfrm>
          <a:off x="24850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839927"/>
    <xdr:sp macro="" textlink="">
      <xdr:nvSpPr>
        <xdr:cNvPr id="7310" name="TextBox 7309">
          <a:extLst>
            <a:ext uri="{FF2B5EF4-FFF2-40B4-BE49-F238E27FC236}">
              <a16:creationId xmlns:a16="http://schemas.microsoft.com/office/drawing/2014/main" id="{9D726019-D342-4756-BA6A-17A3779053EA}"/>
            </a:ext>
          </a:extLst>
        </xdr:cNvPr>
        <xdr:cNvSpPr txBox="1"/>
      </xdr:nvSpPr>
      <xdr:spPr>
        <a:xfrm>
          <a:off x="24831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11" name="TextBox 7310">
          <a:extLst>
            <a:ext uri="{FF2B5EF4-FFF2-40B4-BE49-F238E27FC236}">
              <a16:creationId xmlns:a16="http://schemas.microsoft.com/office/drawing/2014/main" id="{5CB6E574-BA43-4DB0-A250-F5B937E6C27F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90</xdr:row>
      <xdr:rowOff>0</xdr:rowOff>
    </xdr:from>
    <xdr:ext cx="65" cy="382727"/>
    <xdr:sp macro="" textlink="">
      <xdr:nvSpPr>
        <xdr:cNvPr id="7312" name="TextBox 7311">
          <a:extLst>
            <a:ext uri="{FF2B5EF4-FFF2-40B4-BE49-F238E27FC236}">
              <a16:creationId xmlns:a16="http://schemas.microsoft.com/office/drawing/2014/main" id="{928835E1-DA02-41C3-8FFC-ABC2389F949E}"/>
            </a:ext>
          </a:extLst>
        </xdr:cNvPr>
        <xdr:cNvSpPr txBox="1"/>
      </xdr:nvSpPr>
      <xdr:spPr>
        <a:xfrm>
          <a:off x="24831675" y="1324641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90</xdr:row>
      <xdr:rowOff>0</xdr:rowOff>
    </xdr:from>
    <xdr:ext cx="65" cy="382727"/>
    <xdr:sp macro="" textlink="">
      <xdr:nvSpPr>
        <xdr:cNvPr id="7313" name="TextBox 7312">
          <a:extLst>
            <a:ext uri="{FF2B5EF4-FFF2-40B4-BE49-F238E27FC236}">
              <a16:creationId xmlns:a16="http://schemas.microsoft.com/office/drawing/2014/main" id="{AA2D09C6-933F-4AFE-80A7-4F7CD93BFB92}"/>
            </a:ext>
          </a:extLst>
        </xdr:cNvPr>
        <xdr:cNvSpPr txBox="1"/>
      </xdr:nvSpPr>
      <xdr:spPr>
        <a:xfrm>
          <a:off x="24831675" y="1324641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15</xdr:row>
      <xdr:rowOff>0</xdr:rowOff>
    </xdr:from>
    <xdr:ext cx="65" cy="1222654"/>
    <xdr:sp macro="" textlink="">
      <xdr:nvSpPr>
        <xdr:cNvPr id="7314" name="TextBox 7313">
          <a:extLst>
            <a:ext uri="{FF2B5EF4-FFF2-40B4-BE49-F238E27FC236}">
              <a16:creationId xmlns:a16="http://schemas.microsoft.com/office/drawing/2014/main" id="{8B429E50-EC1D-4EEB-A983-29C60E43B5E6}"/>
            </a:ext>
          </a:extLst>
        </xdr:cNvPr>
        <xdr:cNvSpPr txBox="1"/>
      </xdr:nvSpPr>
      <xdr:spPr>
        <a:xfrm>
          <a:off x="24850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15</xdr:row>
      <xdr:rowOff>0</xdr:rowOff>
    </xdr:from>
    <xdr:ext cx="65" cy="172227"/>
    <xdr:sp macro="" textlink="">
      <xdr:nvSpPr>
        <xdr:cNvPr id="7315" name="TextBox 7314">
          <a:extLst>
            <a:ext uri="{FF2B5EF4-FFF2-40B4-BE49-F238E27FC236}">
              <a16:creationId xmlns:a16="http://schemas.microsoft.com/office/drawing/2014/main" id="{DEE8CA92-578A-4E79-A2AA-041E6DAB1334}"/>
            </a:ext>
          </a:extLst>
        </xdr:cNvPr>
        <xdr:cNvSpPr txBox="1"/>
      </xdr:nvSpPr>
      <xdr:spPr>
        <a:xfrm>
          <a:off x="24822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839927"/>
    <xdr:sp macro="" textlink="">
      <xdr:nvSpPr>
        <xdr:cNvPr id="7316" name="TextBox 7315">
          <a:extLst>
            <a:ext uri="{FF2B5EF4-FFF2-40B4-BE49-F238E27FC236}">
              <a16:creationId xmlns:a16="http://schemas.microsoft.com/office/drawing/2014/main" id="{98123AEE-6566-4826-8AF9-34CF9F966309}"/>
            </a:ext>
          </a:extLst>
        </xdr:cNvPr>
        <xdr:cNvSpPr txBox="1"/>
      </xdr:nvSpPr>
      <xdr:spPr>
        <a:xfrm>
          <a:off x="24831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15</xdr:row>
      <xdr:rowOff>0</xdr:rowOff>
    </xdr:from>
    <xdr:ext cx="65" cy="172227"/>
    <xdr:sp macro="" textlink="">
      <xdr:nvSpPr>
        <xdr:cNvPr id="7317" name="TextBox 7316">
          <a:extLst>
            <a:ext uri="{FF2B5EF4-FFF2-40B4-BE49-F238E27FC236}">
              <a16:creationId xmlns:a16="http://schemas.microsoft.com/office/drawing/2014/main" id="{F5141E74-9F82-45D4-8F11-761ED5323A7A}"/>
            </a:ext>
          </a:extLst>
        </xdr:cNvPr>
        <xdr:cNvSpPr txBox="1"/>
      </xdr:nvSpPr>
      <xdr:spPr>
        <a:xfrm>
          <a:off x="24822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18" name="TextBox 7317">
          <a:extLst>
            <a:ext uri="{FF2B5EF4-FFF2-40B4-BE49-F238E27FC236}">
              <a16:creationId xmlns:a16="http://schemas.microsoft.com/office/drawing/2014/main" id="{FACF0B69-CAEB-4D35-82CB-E6959A219E2B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15</xdr:row>
      <xdr:rowOff>0</xdr:rowOff>
    </xdr:from>
    <xdr:ext cx="65" cy="1222654"/>
    <xdr:sp macro="" textlink="">
      <xdr:nvSpPr>
        <xdr:cNvPr id="7319" name="TextBox 7318">
          <a:extLst>
            <a:ext uri="{FF2B5EF4-FFF2-40B4-BE49-F238E27FC236}">
              <a16:creationId xmlns:a16="http://schemas.microsoft.com/office/drawing/2014/main" id="{E0E7A59B-175B-4E19-B82D-61344BDCDB37}"/>
            </a:ext>
          </a:extLst>
        </xdr:cNvPr>
        <xdr:cNvSpPr txBox="1"/>
      </xdr:nvSpPr>
      <xdr:spPr>
        <a:xfrm>
          <a:off x="24850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839927"/>
    <xdr:sp macro="" textlink="">
      <xdr:nvSpPr>
        <xdr:cNvPr id="7320" name="TextBox 7319">
          <a:extLst>
            <a:ext uri="{FF2B5EF4-FFF2-40B4-BE49-F238E27FC236}">
              <a16:creationId xmlns:a16="http://schemas.microsoft.com/office/drawing/2014/main" id="{5589EBC5-DCB9-455C-ABD1-6BA38F5AE1E6}"/>
            </a:ext>
          </a:extLst>
        </xdr:cNvPr>
        <xdr:cNvSpPr txBox="1"/>
      </xdr:nvSpPr>
      <xdr:spPr>
        <a:xfrm>
          <a:off x="24831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21" name="TextBox 7320">
          <a:extLst>
            <a:ext uri="{FF2B5EF4-FFF2-40B4-BE49-F238E27FC236}">
              <a16:creationId xmlns:a16="http://schemas.microsoft.com/office/drawing/2014/main" id="{67E394EE-572B-41B8-B2D8-40A7D89C2DD4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22" name="TextBox 7321">
          <a:extLst>
            <a:ext uri="{FF2B5EF4-FFF2-40B4-BE49-F238E27FC236}">
              <a16:creationId xmlns:a16="http://schemas.microsoft.com/office/drawing/2014/main" id="{AA397CB5-129A-4294-9652-E52B237B618A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23" name="TextBox 7322">
          <a:extLst>
            <a:ext uri="{FF2B5EF4-FFF2-40B4-BE49-F238E27FC236}">
              <a16:creationId xmlns:a16="http://schemas.microsoft.com/office/drawing/2014/main" id="{2E48ED0F-9041-465D-BC94-DC86AC39E1DF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15</xdr:row>
      <xdr:rowOff>0</xdr:rowOff>
    </xdr:from>
    <xdr:ext cx="65" cy="1222654"/>
    <xdr:sp macro="" textlink="">
      <xdr:nvSpPr>
        <xdr:cNvPr id="7324" name="TextBox 7323">
          <a:extLst>
            <a:ext uri="{FF2B5EF4-FFF2-40B4-BE49-F238E27FC236}">
              <a16:creationId xmlns:a16="http://schemas.microsoft.com/office/drawing/2014/main" id="{353C056C-854D-4804-99F0-FD09F55B1CEC}"/>
            </a:ext>
          </a:extLst>
        </xdr:cNvPr>
        <xdr:cNvSpPr txBox="1"/>
      </xdr:nvSpPr>
      <xdr:spPr>
        <a:xfrm>
          <a:off x="24850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15</xdr:row>
      <xdr:rowOff>0</xdr:rowOff>
    </xdr:from>
    <xdr:ext cx="65" cy="172227"/>
    <xdr:sp macro="" textlink="">
      <xdr:nvSpPr>
        <xdr:cNvPr id="7325" name="TextBox 7324">
          <a:extLst>
            <a:ext uri="{FF2B5EF4-FFF2-40B4-BE49-F238E27FC236}">
              <a16:creationId xmlns:a16="http://schemas.microsoft.com/office/drawing/2014/main" id="{4C2C9084-6AF2-4E0C-A1A7-486B4E8B6112}"/>
            </a:ext>
          </a:extLst>
        </xdr:cNvPr>
        <xdr:cNvSpPr txBox="1"/>
      </xdr:nvSpPr>
      <xdr:spPr>
        <a:xfrm>
          <a:off x="24822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839927"/>
    <xdr:sp macro="" textlink="">
      <xdr:nvSpPr>
        <xdr:cNvPr id="7326" name="TextBox 7325">
          <a:extLst>
            <a:ext uri="{FF2B5EF4-FFF2-40B4-BE49-F238E27FC236}">
              <a16:creationId xmlns:a16="http://schemas.microsoft.com/office/drawing/2014/main" id="{CCCA39EA-12A0-4791-85D7-CA88AE0FE160}"/>
            </a:ext>
          </a:extLst>
        </xdr:cNvPr>
        <xdr:cNvSpPr txBox="1"/>
      </xdr:nvSpPr>
      <xdr:spPr>
        <a:xfrm>
          <a:off x="24831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15</xdr:row>
      <xdr:rowOff>0</xdr:rowOff>
    </xdr:from>
    <xdr:ext cx="65" cy="172227"/>
    <xdr:sp macro="" textlink="">
      <xdr:nvSpPr>
        <xdr:cNvPr id="7327" name="TextBox 7326">
          <a:extLst>
            <a:ext uri="{FF2B5EF4-FFF2-40B4-BE49-F238E27FC236}">
              <a16:creationId xmlns:a16="http://schemas.microsoft.com/office/drawing/2014/main" id="{829BB1E2-8499-419E-9B49-F6EA70CB93E5}"/>
            </a:ext>
          </a:extLst>
        </xdr:cNvPr>
        <xdr:cNvSpPr txBox="1"/>
      </xdr:nvSpPr>
      <xdr:spPr>
        <a:xfrm>
          <a:off x="24822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28" name="TextBox 7327">
          <a:extLst>
            <a:ext uri="{FF2B5EF4-FFF2-40B4-BE49-F238E27FC236}">
              <a16:creationId xmlns:a16="http://schemas.microsoft.com/office/drawing/2014/main" id="{F16415B4-15FD-44D5-AE63-A3055AB3F453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15</xdr:row>
      <xdr:rowOff>0</xdr:rowOff>
    </xdr:from>
    <xdr:ext cx="65" cy="1222654"/>
    <xdr:sp macro="" textlink="">
      <xdr:nvSpPr>
        <xdr:cNvPr id="7329" name="TextBox 7328">
          <a:extLst>
            <a:ext uri="{FF2B5EF4-FFF2-40B4-BE49-F238E27FC236}">
              <a16:creationId xmlns:a16="http://schemas.microsoft.com/office/drawing/2014/main" id="{99540F92-E00B-4F3D-9A82-67DD8F158C16}"/>
            </a:ext>
          </a:extLst>
        </xdr:cNvPr>
        <xdr:cNvSpPr txBox="1"/>
      </xdr:nvSpPr>
      <xdr:spPr>
        <a:xfrm>
          <a:off x="24850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839927"/>
    <xdr:sp macro="" textlink="">
      <xdr:nvSpPr>
        <xdr:cNvPr id="7330" name="TextBox 7329">
          <a:extLst>
            <a:ext uri="{FF2B5EF4-FFF2-40B4-BE49-F238E27FC236}">
              <a16:creationId xmlns:a16="http://schemas.microsoft.com/office/drawing/2014/main" id="{48A922BA-A55B-457F-A30F-DAAE005B23DE}"/>
            </a:ext>
          </a:extLst>
        </xdr:cNvPr>
        <xdr:cNvSpPr txBox="1"/>
      </xdr:nvSpPr>
      <xdr:spPr>
        <a:xfrm>
          <a:off x="24831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31" name="TextBox 7330">
          <a:extLst>
            <a:ext uri="{FF2B5EF4-FFF2-40B4-BE49-F238E27FC236}">
              <a16:creationId xmlns:a16="http://schemas.microsoft.com/office/drawing/2014/main" id="{25331A78-76B8-4A21-AFC5-8359ED554ABF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32" name="TextBox 7331">
          <a:extLst>
            <a:ext uri="{FF2B5EF4-FFF2-40B4-BE49-F238E27FC236}">
              <a16:creationId xmlns:a16="http://schemas.microsoft.com/office/drawing/2014/main" id="{BCA487AA-DCD7-4A02-AF1B-40F1874761B6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33" name="TextBox 7332">
          <a:extLst>
            <a:ext uri="{FF2B5EF4-FFF2-40B4-BE49-F238E27FC236}">
              <a16:creationId xmlns:a16="http://schemas.microsoft.com/office/drawing/2014/main" id="{EA427C31-C926-4FDE-A475-B6EED2A9A9F4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334" name="TextBox 7333">
          <a:extLst>
            <a:ext uri="{FF2B5EF4-FFF2-40B4-BE49-F238E27FC236}">
              <a16:creationId xmlns:a16="http://schemas.microsoft.com/office/drawing/2014/main" id="{7BB75E95-233D-4D23-9018-C31E6BDAE029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335" name="TextBox 7334">
          <a:extLst>
            <a:ext uri="{FF2B5EF4-FFF2-40B4-BE49-F238E27FC236}">
              <a16:creationId xmlns:a16="http://schemas.microsoft.com/office/drawing/2014/main" id="{55CAB00D-59EF-40F2-92BD-52135815CCB3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336" name="TextBox 7335">
          <a:extLst>
            <a:ext uri="{FF2B5EF4-FFF2-40B4-BE49-F238E27FC236}">
              <a16:creationId xmlns:a16="http://schemas.microsoft.com/office/drawing/2014/main" id="{01FBE290-435C-491A-BAC6-738BD0E9282E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337" name="TextBox 7336">
          <a:extLst>
            <a:ext uri="{FF2B5EF4-FFF2-40B4-BE49-F238E27FC236}">
              <a16:creationId xmlns:a16="http://schemas.microsoft.com/office/drawing/2014/main" id="{9C7F389D-F74C-4BC0-A6EF-4EBF49A45C88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338" name="TextBox 7337">
          <a:extLst>
            <a:ext uri="{FF2B5EF4-FFF2-40B4-BE49-F238E27FC236}">
              <a16:creationId xmlns:a16="http://schemas.microsoft.com/office/drawing/2014/main" id="{7B061786-6171-4558-BDEE-3376B00D32B4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339" name="TextBox 7338">
          <a:extLst>
            <a:ext uri="{FF2B5EF4-FFF2-40B4-BE49-F238E27FC236}">
              <a16:creationId xmlns:a16="http://schemas.microsoft.com/office/drawing/2014/main" id="{EDC92C61-8435-4247-B4CF-6D3C1577B745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340" name="TextBox 7339">
          <a:extLst>
            <a:ext uri="{FF2B5EF4-FFF2-40B4-BE49-F238E27FC236}">
              <a16:creationId xmlns:a16="http://schemas.microsoft.com/office/drawing/2014/main" id="{D41FCF6D-6C30-4AAA-8F46-8D1CFCFF28C9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341" name="TextBox 7340">
          <a:extLst>
            <a:ext uri="{FF2B5EF4-FFF2-40B4-BE49-F238E27FC236}">
              <a16:creationId xmlns:a16="http://schemas.microsoft.com/office/drawing/2014/main" id="{5E15E961-C08D-402A-9CF8-BE845BFCA32D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342" name="TextBox 7341">
          <a:extLst>
            <a:ext uri="{FF2B5EF4-FFF2-40B4-BE49-F238E27FC236}">
              <a16:creationId xmlns:a16="http://schemas.microsoft.com/office/drawing/2014/main" id="{E529D942-520F-4A24-8F6E-B5AC4A21E22A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343" name="TextBox 7342">
          <a:extLst>
            <a:ext uri="{FF2B5EF4-FFF2-40B4-BE49-F238E27FC236}">
              <a16:creationId xmlns:a16="http://schemas.microsoft.com/office/drawing/2014/main" id="{D80A08FE-041B-4D08-96F0-E96E0AC1A8DE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344" name="TextBox 7343">
          <a:extLst>
            <a:ext uri="{FF2B5EF4-FFF2-40B4-BE49-F238E27FC236}">
              <a16:creationId xmlns:a16="http://schemas.microsoft.com/office/drawing/2014/main" id="{A2B4A131-1430-4C31-AF2F-43100471A5BD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345" name="TextBox 7344">
          <a:extLst>
            <a:ext uri="{FF2B5EF4-FFF2-40B4-BE49-F238E27FC236}">
              <a16:creationId xmlns:a16="http://schemas.microsoft.com/office/drawing/2014/main" id="{088B421C-456A-4B76-8E2F-291143C849A8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346" name="TextBox 7345">
          <a:extLst>
            <a:ext uri="{FF2B5EF4-FFF2-40B4-BE49-F238E27FC236}">
              <a16:creationId xmlns:a16="http://schemas.microsoft.com/office/drawing/2014/main" id="{5F3DF31A-1A35-44AD-8BD1-D6B15A225F44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347" name="TextBox 7346">
          <a:extLst>
            <a:ext uri="{FF2B5EF4-FFF2-40B4-BE49-F238E27FC236}">
              <a16:creationId xmlns:a16="http://schemas.microsoft.com/office/drawing/2014/main" id="{BC31AD3C-1A65-410D-B398-60B8021B3758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348" name="TextBox 7347">
          <a:extLst>
            <a:ext uri="{FF2B5EF4-FFF2-40B4-BE49-F238E27FC236}">
              <a16:creationId xmlns:a16="http://schemas.microsoft.com/office/drawing/2014/main" id="{1A88AD7D-D803-4FE0-B4C0-E213D2FE975A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349" name="TextBox 7348">
          <a:extLst>
            <a:ext uri="{FF2B5EF4-FFF2-40B4-BE49-F238E27FC236}">
              <a16:creationId xmlns:a16="http://schemas.microsoft.com/office/drawing/2014/main" id="{61490B6F-0555-43DC-AD52-2DCDE2528B4F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350" name="TextBox 7349">
          <a:extLst>
            <a:ext uri="{FF2B5EF4-FFF2-40B4-BE49-F238E27FC236}">
              <a16:creationId xmlns:a16="http://schemas.microsoft.com/office/drawing/2014/main" id="{C5169FE6-0C72-4E43-9DAD-81171A1E65F2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351" name="TextBox 7350">
          <a:extLst>
            <a:ext uri="{FF2B5EF4-FFF2-40B4-BE49-F238E27FC236}">
              <a16:creationId xmlns:a16="http://schemas.microsoft.com/office/drawing/2014/main" id="{8B16E4AA-EF1C-4EA0-9B30-7F25A0307B5B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352" name="TextBox 7351">
          <a:extLst>
            <a:ext uri="{FF2B5EF4-FFF2-40B4-BE49-F238E27FC236}">
              <a16:creationId xmlns:a16="http://schemas.microsoft.com/office/drawing/2014/main" id="{BBAB4FB9-7E5B-4D7C-801A-A7085A90A122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353" name="TextBox 7352">
          <a:extLst>
            <a:ext uri="{FF2B5EF4-FFF2-40B4-BE49-F238E27FC236}">
              <a16:creationId xmlns:a16="http://schemas.microsoft.com/office/drawing/2014/main" id="{256D1FF5-9203-48E3-8289-987319546E6A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354" name="TextBox 7353">
          <a:extLst>
            <a:ext uri="{FF2B5EF4-FFF2-40B4-BE49-F238E27FC236}">
              <a16:creationId xmlns:a16="http://schemas.microsoft.com/office/drawing/2014/main" id="{453D39BD-1891-485F-8F83-C21AA9042F3F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355" name="TextBox 7354">
          <a:extLst>
            <a:ext uri="{FF2B5EF4-FFF2-40B4-BE49-F238E27FC236}">
              <a16:creationId xmlns:a16="http://schemas.microsoft.com/office/drawing/2014/main" id="{212C68C3-0D95-4BBC-A26D-2E08FFFDF63E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356" name="TextBox 7355">
          <a:extLst>
            <a:ext uri="{FF2B5EF4-FFF2-40B4-BE49-F238E27FC236}">
              <a16:creationId xmlns:a16="http://schemas.microsoft.com/office/drawing/2014/main" id="{4A3B1813-D274-4460-A24B-4C4CF1F83120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357" name="TextBox 7356">
          <a:extLst>
            <a:ext uri="{FF2B5EF4-FFF2-40B4-BE49-F238E27FC236}">
              <a16:creationId xmlns:a16="http://schemas.microsoft.com/office/drawing/2014/main" id="{3EB2994A-70C9-44F9-A0EB-FFDA6C260ABB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358" name="TextBox 7357">
          <a:extLst>
            <a:ext uri="{FF2B5EF4-FFF2-40B4-BE49-F238E27FC236}">
              <a16:creationId xmlns:a16="http://schemas.microsoft.com/office/drawing/2014/main" id="{F1A33642-F6FE-400D-A2EF-30FD269254DE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359" name="TextBox 7358">
          <a:extLst>
            <a:ext uri="{FF2B5EF4-FFF2-40B4-BE49-F238E27FC236}">
              <a16:creationId xmlns:a16="http://schemas.microsoft.com/office/drawing/2014/main" id="{79FBBF82-28BD-418A-A5B8-CFDAD8058753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360" name="TextBox 7359">
          <a:extLst>
            <a:ext uri="{FF2B5EF4-FFF2-40B4-BE49-F238E27FC236}">
              <a16:creationId xmlns:a16="http://schemas.microsoft.com/office/drawing/2014/main" id="{8D27DEE4-43E0-485D-871B-FFD548A9420F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361" name="TextBox 7360">
          <a:extLst>
            <a:ext uri="{FF2B5EF4-FFF2-40B4-BE49-F238E27FC236}">
              <a16:creationId xmlns:a16="http://schemas.microsoft.com/office/drawing/2014/main" id="{CC66B2A8-C1E9-4571-B34E-72EDE83C5BB7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362" name="TextBox 7361">
          <a:extLst>
            <a:ext uri="{FF2B5EF4-FFF2-40B4-BE49-F238E27FC236}">
              <a16:creationId xmlns:a16="http://schemas.microsoft.com/office/drawing/2014/main" id="{997F2323-94B7-49F4-94FB-D131D83A97BC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363" name="TextBox 7362">
          <a:extLst>
            <a:ext uri="{FF2B5EF4-FFF2-40B4-BE49-F238E27FC236}">
              <a16:creationId xmlns:a16="http://schemas.microsoft.com/office/drawing/2014/main" id="{B669D237-E1CC-401B-A9D6-656C3BABA92A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364" name="TextBox 7363">
          <a:extLst>
            <a:ext uri="{FF2B5EF4-FFF2-40B4-BE49-F238E27FC236}">
              <a16:creationId xmlns:a16="http://schemas.microsoft.com/office/drawing/2014/main" id="{1096334C-3729-443B-B64E-D8DD62443022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365" name="TextBox 7364">
          <a:extLst>
            <a:ext uri="{FF2B5EF4-FFF2-40B4-BE49-F238E27FC236}">
              <a16:creationId xmlns:a16="http://schemas.microsoft.com/office/drawing/2014/main" id="{AE445F4F-AE13-4858-8136-F2DBA2172FC8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1333500</xdr:colOff>
      <xdr:row>15</xdr:row>
      <xdr:rowOff>0</xdr:rowOff>
    </xdr:from>
    <xdr:ext cx="65" cy="1222654"/>
    <xdr:sp macro="" textlink="">
      <xdr:nvSpPr>
        <xdr:cNvPr id="7366" name="TextBox 7365">
          <a:extLst>
            <a:ext uri="{FF2B5EF4-FFF2-40B4-BE49-F238E27FC236}">
              <a16:creationId xmlns:a16="http://schemas.microsoft.com/office/drawing/2014/main" id="{33837A5D-DACA-4937-84BB-E20E085A78E9}"/>
            </a:ext>
          </a:extLst>
        </xdr:cNvPr>
        <xdr:cNvSpPr txBox="1"/>
      </xdr:nvSpPr>
      <xdr:spPr>
        <a:xfrm>
          <a:off x="54949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30</xdr:col>
      <xdr:colOff>1304925</xdr:colOff>
      <xdr:row>15</xdr:row>
      <xdr:rowOff>0</xdr:rowOff>
    </xdr:from>
    <xdr:ext cx="65" cy="172227"/>
    <xdr:sp macro="" textlink="">
      <xdr:nvSpPr>
        <xdr:cNvPr id="7367" name="TextBox 7366">
          <a:extLst>
            <a:ext uri="{FF2B5EF4-FFF2-40B4-BE49-F238E27FC236}">
              <a16:creationId xmlns:a16="http://schemas.microsoft.com/office/drawing/2014/main" id="{8C1AE279-74AB-4DB2-8FE2-489F3DE658F4}"/>
            </a:ext>
          </a:extLst>
        </xdr:cNvPr>
        <xdr:cNvSpPr txBox="1"/>
      </xdr:nvSpPr>
      <xdr:spPr>
        <a:xfrm>
          <a:off x="54921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1314450</xdr:colOff>
      <xdr:row>15</xdr:row>
      <xdr:rowOff>0</xdr:rowOff>
    </xdr:from>
    <xdr:ext cx="65" cy="839927"/>
    <xdr:sp macro="" textlink="">
      <xdr:nvSpPr>
        <xdr:cNvPr id="7368" name="TextBox 7367">
          <a:extLst>
            <a:ext uri="{FF2B5EF4-FFF2-40B4-BE49-F238E27FC236}">
              <a16:creationId xmlns:a16="http://schemas.microsoft.com/office/drawing/2014/main" id="{D4157B90-6787-4764-9A78-03DDD502B0C8}"/>
            </a:ext>
          </a:extLst>
        </xdr:cNvPr>
        <xdr:cNvSpPr txBox="1"/>
      </xdr:nvSpPr>
      <xdr:spPr>
        <a:xfrm>
          <a:off x="54930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1304925</xdr:colOff>
      <xdr:row>15</xdr:row>
      <xdr:rowOff>0</xdr:rowOff>
    </xdr:from>
    <xdr:ext cx="65" cy="172227"/>
    <xdr:sp macro="" textlink="">
      <xdr:nvSpPr>
        <xdr:cNvPr id="7369" name="TextBox 7368">
          <a:extLst>
            <a:ext uri="{FF2B5EF4-FFF2-40B4-BE49-F238E27FC236}">
              <a16:creationId xmlns:a16="http://schemas.microsoft.com/office/drawing/2014/main" id="{A4668ECC-40D9-4459-9B78-4A8D82EE2F89}"/>
            </a:ext>
          </a:extLst>
        </xdr:cNvPr>
        <xdr:cNvSpPr txBox="1"/>
      </xdr:nvSpPr>
      <xdr:spPr>
        <a:xfrm>
          <a:off x="54921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1314450</xdr:colOff>
      <xdr:row>15</xdr:row>
      <xdr:rowOff>0</xdr:rowOff>
    </xdr:from>
    <xdr:ext cx="65" cy="382727"/>
    <xdr:sp macro="" textlink="">
      <xdr:nvSpPr>
        <xdr:cNvPr id="7370" name="TextBox 7369">
          <a:extLst>
            <a:ext uri="{FF2B5EF4-FFF2-40B4-BE49-F238E27FC236}">
              <a16:creationId xmlns:a16="http://schemas.microsoft.com/office/drawing/2014/main" id="{A94068B0-8320-4CC0-AEBB-22992DFC904B}"/>
            </a:ext>
          </a:extLst>
        </xdr:cNvPr>
        <xdr:cNvSpPr txBox="1"/>
      </xdr:nvSpPr>
      <xdr:spPr>
        <a:xfrm>
          <a:off x="54930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1333500</xdr:colOff>
      <xdr:row>15</xdr:row>
      <xdr:rowOff>0</xdr:rowOff>
    </xdr:from>
    <xdr:ext cx="65" cy="1222654"/>
    <xdr:sp macro="" textlink="">
      <xdr:nvSpPr>
        <xdr:cNvPr id="7371" name="TextBox 7370">
          <a:extLst>
            <a:ext uri="{FF2B5EF4-FFF2-40B4-BE49-F238E27FC236}">
              <a16:creationId xmlns:a16="http://schemas.microsoft.com/office/drawing/2014/main" id="{7716B834-E357-48E0-B705-0A874BF0C670}"/>
            </a:ext>
          </a:extLst>
        </xdr:cNvPr>
        <xdr:cNvSpPr txBox="1"/>
      </xdr:nvSpPr>
      <xdr:spPr>
        <a:xfrm>
          <a:off x="54949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30</xdr:col>
      <xdr:colOff>1314450</xdr:colOff>
      <xdr:row>15</xdr:row>
      <xdr:rowOff>0</xdr:rowOff>
    </xdr:from>
    <xdr:ext cx="65" cy="839927"/>
    <xdr:sp macro="" textlink="">
      <xdr:nvSpPr>
        <xdr:cNvPr id="7372" name="TextBox 7371">
          <a:extLst>
            <a:ext uri="{FF2B5EF4-FFF2-40B4-BE49-F238E27FC236}">
              <a16:creationId xmlns:a16="http://schemas.microsoft.com/office/drawing/2014/main" id="{B7B6C412-A3C9-44D3-A5FE-26E0D5D87074}"/>
            </a:ext>
          </a:extLst>
        </xdr:cNvPr>
        <xdr:cNvSpPr txBox="1"/>
      </xdr:nvSpPr>
      <xdr:spPr>
        <a:xfrm>
          <a:off x="54930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1314450</xdr:colOff>
      <xdr:row>15</xdr:row>
      <xdr:rowOff>0</xdr:rowOff>
    </xdr:from>
    <xdr:ext cx="65" cy="382727"/>
    <xdr:sp macro="" textlink="">
      <xdr:nvSpPr>
        <xdr:cNvPr id="7373" name="TextBox 7372">
          <a:extLst>
            <a:ext uri="{FF2B5EF4-FFF2-40B4-BE49-F238E27FC236}">
              <a16:creationId xmlns:a16="http://schemas.microsoft.com/office/drawing/2014/main" id="{EFD9C8CD-26FE-41C1-8844-C1D5E37A065F}"/>
            </a:ext>
          </a:extLst>
        </xdr:cNvPr>
        <xdr:cNvSpPr txBox="1"/>
      </xdr:nvSpPr>
      <xdr:spPr>
        <a:xfrm>
          <a:off x="54930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35</xdr:col>
      <xdr:colOff>1333500</xdr:colOff>
      <xdr:row>15</xdr:row>
      <xdr:rowOff>0</xdr:rowOff>
    </xdr:from>
    <xdr:ext cx="65" cy="1222654"/>
    <xdr:sp macro="" textlink="">
      <xdr:nvSpPr>
        <xdr:cNvPr id="7374" name="TextBox 7373">
          <a:extLst>
            <a:ext uri="{FF2B5EF4-FFF2-40B4-BE49-F238E27FC236}">
              <a16:creationId xmlns:a16="http://schemas.microsoft.com/office/drawing/2014/main" id="{E3105717-0F7A-4734-A2A9-C985935FE975}"/>
            </a:ext>
          </a:extLst>
        </xdr:cNvPr>
        <xdr:cNvSpPr txBox="1"/>
      </xdr:nvSpPr>
      <xdr:spPr>
        <a:xfrm>
          <a:off x="661701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35</xdr:col>
      <xdr:colOff>1304925</xdr:colOff>
      <xdr:row>15</xdr:row>
      <xdr:rowOff>0</xdr:rowOff>
    </xdr:from>
    <xdr:ext cx="65" cy="172227"/>
    <xdr:sp macro="" textlink="">
      <xdr:nvSpPr>
        <xdr:cNvPr id="7375" name="TextBox 7374">
          <a:extLst>
            <a:ext uri="{FF2B5EF4-FFF2-40B4-BE49-F238E27FC236}">
              <a16:creationId xmlns:a16="http://schemas.microsoft.com/office/drawing/2014/main" id="{7792B3C6-C252-4965-A345-0FC71EA6B763}"/>
            </a:ext>
          </a:extLst>
        </xdr:cNvPr>
        <xdr:cNvSpPr txBox="1"/>
      </xdr:nvSpPr>
      <xdr:spPr>
        <a:xfrm>
          <a:off x="661416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35</xdr:col>
      <xdr:colOff>1314450</xdr:colOff>
      <xdr:row>15</xdr:row>
      <xdr:rowOff>0</xdr:rowOff>
    </xdr:from>
    <xdr:ext cx="65" cy="839927"/>
    <xdr:sp macro="" textlink="">
      <xdr:nvSpPr>
        <xdr:cNvPr id="7376" name="TextBox 7375">
          <a:extLst>
            <a:ext uri="{FF2B5EF4-FFF2-40B4-BE49-F238E27FC236}">
              <a16:creationId xmlns:a16="http://schemas.microsoft.com/office/drawing/2014/main" id="{F9EC1D11-0A8A-47DE-A094-00B738EB1C6E}"/>
            </a:ext>
          </a:extLst>
        </xdr:cNvPr>
        <xdr:cNvSpPr txBox="1"/>
      </xdr:nvSpPr>
      <xdr:spPr>
        <a:xfrm>
          <a:off x="661511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35</xdr:col>
      <xdr:colOff>1304925</xdr:colOff>
      <xdr:row>15</xdr:row>
      <xdr:rowOff>0</xdr:rowOff>
    </xdr:from>
    <xdr:ext cx="65" cy="172227"/>
    <xdr:sp macro="" textlink="">
      <xdr:nvSpPr>
        <xdr:cNvPr id="7377" name="TextBox 7376">
          <a:extLst>
            <a:ext uri="{FF2B5EF4-FFF2-40B4-BE49-F238E27FC236}">
              <a16:creationId xmlns:a16="http://schemas.microsoft.com/office/drawing/2014/main" id="{CDD660F1-CA22-46DB-BBD7-D4348A093E1A}"/>
            </a:ext>
          </a:extLst>
        </xdr:cNvPr>
        <xdr:cNvSpPr txBox="1"/>
      </xdr:nvSpPr>
      <xdr:spPr>
        <a:xfrm>
          <a:off x="661416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35</xdr:col>
      <xdr:colOff>1314450</xdr:colOff>
      <xdr:row>15</xdr:row>
      <xdr:rowOff>0</xdr:rowOff>
    </xdr:from>
    <xdr:ext cx="65" cy="382727"/>
    <xdr:sp macro="" textlink="">
      <xdr:nvSpPr>
        <xdr:cNvPr id="7378" name="TextBox 7377">
          <a:extLst>
            <a:ext uri="{FF2B5EF4-FFF2-40B4-BE49-F238E27FC236}">
              <a16:creationId xmlns:a16="http://schemas.microsoft.com/office/drawing/2014/main" id="{9BEA5DAE-3A5F-4234-A1CE-E48EB5FFCAE7}"/>
            </a:ext>
          </a:extLst>
        </xdr:cNvPr>
        <xdr:cNvSpPr txBox="1"/>
      </xdr:nvSpPr>
      <xdr:spPr>
        <a:xfrm>
          <a:off x="661511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35</xdr:col>
      <xdr:colOff>1333500</xdr:colOff>
      <xdr:row>15</xdr:row>
      <xdr:rowOff>0</xdr:rowOff>
    </xdr:from>
    <xdr:ext cx="65" cy="1222654"/>
    <xdr:sp macro="" textlink="">
      <xdr:nvSpPr>
        <xdr:cNvPr id="7379" name="TextBox 7378">
          <a:extLst>
            <a:ext uri="{FF2B5EF4-FFF2-40B4-BE49-F238E27FC236}">
              <a16:creationId xmlns:a16="http://schemas.microsoft.com/office/drawing/2014/main" id="{4401CE37-CEC1-457A-A566-95E92E57DE8C}"/>
            </a:ext>
          </a:extLst>
        </xdr:cNvPr>
        <xdr:cNvSpPr txBox="1"/>
      </xdr:nvSpPr>
      <xdr:spPr>
        <a:xfrm>
          <a:off x="661701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35</xdr:col>
      <xdr:colOff>1314450</xdr:colOff>
      <xdr:row>15</xdr:row>
      <xdr:rowOff>0</xdr:rowOff>
    </xdr:from>
    <xdr:ext cx="65" cy="839927"/>
    <xdr:sp macro="" textlink="">
      <xdr:nvSpPr>
        <xdr:cNvPr id="7380" name="TextBox 7379">
          <a:extLst>
            <a:ext uri="{FF2B5EF4-FFF2-40B4-BE49-F238E27FC236}">
              <a16:creationId xmlns:a16="http://schemas.microsoft.com/office/drawing/2014/main" id="{A587A566-C198-4005-A670-22B54C30C9D9}"/>
            </a:ext>
          </a:extLst>
        </xdr:cNvPr>
        <xdr:cNvSpPr txBox="1"/>
      </xdr:nvSpPr>
      <xdr:spPr>
        <a:xfrm>
          <a:off x="661511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35</xdr:col>
      <xdr:colOff>1314450</xdr:colOff>
      <xdr:row>15</xdr:row>
      <xdr:rowOff>0</xdr:rowOff>
    </xdr:from>
    <xdr:ext cx="65" cy="382727"/>
    <xdr:sp macro="" textlink="">
      <xdr:nvSpPr>
        <xdr:cNvPr id="7381" name="TextBox 7380">
          <a:extLst>
            <a:ext uri="{FF2B5EF4-FFF2-40B4-BE49-F238E27FC236}">
              <a16:creationId xmlns:a16="http://schemas.microsoft.com/office/drawing/2014/main" id="{86B87C40-D386-46F6-B5BF-2AB0C4E86E39}"/>
            </a:ext>
          </a:extLst>
        </xdr:cNvPr>
        <xdr:cNvSpPr txBox="1"/>
      </xdr:nvSpPr>
      <xdr:spPr>
        <a:xfrm>
          <a:off x="661511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13</xdr:row>
      <xdr:rowOff>0</xdr:rowOff>
    </xdr:from>
    <xdr:ext cx="65" cy="1222654"/>
    <xdr:sp macro="" textlink="">
      <xdr:nvSpPr>
        <xdr:cNvPr id="7382" name="TextBox 7381">
          <a:extLst>
            <a:ext uri="{FF2B5EF4-FFF2-40B4-BE49-F238E27FC236}">
              <a16:creationId xmlns:a16="http://schemas.microsoft.com/office/drawing/2014/main" id="{FF349138-16A7-49BF-B422-F79E191999DE}"/>
            </a:ext>
          </a:extLst>
        </xdr:cNvPr>
        <xdr:cNvSpPr txBox="1"/>
      </xdr:nvSpPr>
      <xdr:spPr>
        <a:xfrm>
          <a:off x="48301275" y="899160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1333500</xdr:colOff>
      <xdr:row>13</xdr:row>
      <xdr:rowOff>0</xdr:rowOff>
    </xdr:from>
    <xdr:ext cx="65" cy="1222654"/>
    <xdr:sp macro="" textlink="">
      <xdr:nvSpPr>
        <xdr:cNvPr id="7383" name="TextBox 7382">
          <a:extLst>
            <a:ext uri="{FF2B5EF4-FFF2-40B4-BE49-F238E27FC236}">
              <a16:creationId xmlns:a16="http://schemas.microsoft.com/office/drawing/2014/main" id="{D07C7443-9E69-4445-9237-6ED76C1F7373}"/>
            </a:ext>
          </a:extLst>
        </xdr:cNvPr>
        <xdr:cNvSpPr txBox="1"/>
      </xdr:nvSpPr>
      <xdr:spPr>
        <a:xfrm>
          <a:off x="48301275" y="899160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1333500</xdr:colOff>
      <xdr:row>13</xdr:row>
      <xdr:rowOff>0</xdr:rowOff>
    </xdr:from>
    <xdr:ext cx="65" cy="1222654"/>
    <xdr:sp macro="" textlink="">
      <xdr:nvSpPr>
        <xdr:cNvPr id="7384" name="TextBox 7383">
          <a:extLst>
            <a:ext uri="{FF2B5EF4-FFF2-40B4-BE49-F238E27FC236}">
              <a16:creationId xmlns:a16="http://schemas.microsoft.com/office/drawing/2014/main" id="{2F325B4D-AADE-4334-9AFF-482409C21505}"/>
            </a:ext>
          </a:extLst>
        </xdr:cNvPr>
        <xdr:cNvSpPr txBox="1"/>
      </xdr:nvSpPr>
      <xdr:spPr>
        <a:xfrm>
          <a:off x="48301275" y="899160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385" name="TextBox 7384">
          <a:extLst>
            <a:ext uri="{FF2B5EF4-FFF2-40B4-BE49-F238E27FC236}">
              <a16:creationId xmlns:a16="http://schemas.microsoft.com/office/drawing/2014/main" id="{2A443D82-74C6-4758-87E5-5260492F5057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386" name="TextBox 7385">
          <a:extLst>
            <a:ext uri="{FF2B5EF4-FFF2-40B4-BE49-F238E27FC236}">
              <a16:creationId xmlns:a16="http://schemas.microsoft.com/office/drawing/2014/main" id="{EA689E01-9FD8-4D8E-A61F-5AD2691AA2B2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387" name="TextBox 7386">
          <a:extLst>
            <a:ext uri="{FF2B5EF4-FFF2-40B4-BE49-F238E27FC236}">
              <a16:creationId xmlns:a16="http://schemas.microsoft.com/office/drawing/2014/main" id="{AF7D8890-5C72-48A9-8896-EED9A78E544B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388" name="TextBox 7387">
          <a:extLst>
            <a:ext uri="{FF2B5EF4-FFF2-40B4-BE49-F238E27FC236}">
              <a16:creationId xmlns:a16="http://schemas.microsoft.com/office/drawing/2014/main" id="{2B36DC6C-1297-4332-8B24-61EA906047AC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389" name="TextBox 7388">
          <a:extLst>
            <a:ext uri="{FF2B5EF4-FFF2-40B4-BE49-F238E27FC236}">
              <a16:creationId xmlns:a16="http://schemas.microsoft.com/office/drawing/2014/main" id="{7EC60988-9DA5-46E7-8690-5C6399DF297A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390" name="TextBox 7389">
          <a:extLst>
            <a:ext uri="{FF2B5EF4-FFF2-40B4-BE49-F238E27FC236}">
              <a16:creationId xmlns:a16="http://schemas.microsoft.com/office/drawing/2014/main" id="{41887D02-339E-4D8D-9114-69591E55214E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391" name="TextBox 7390">
          <a:extLst>
            <a:ext uri="{FF2B5EF4-FFF2-40B4-BE49-F238E27FC236}">
              <a16:creationId xmlns:a16="http://schemas.microsoft.com/office/drawing/2014/main" id="{9D842D0E-C137-4E33-9BCD-E6668CF94415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392" name="TextBox 7391">
          <a:extLst>
            <a:ext uri="{FF2B5EF4-FFF2-40B4-BE49-F238E27FC236}">
              <a16:creationId xmlns:a16="http://schemas.microsoft.com/office/drawing/2014/main" id="{5E447B3A-667A-4CE5-9836-6EE0B2A2215A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1333500</xdr:colOff>
      <xdr:row>16</xdr:row>
      <xdr:rowOff>0</xdr:rowOff>
    </xdr:from>
    <xdr:ext cx="65" cy="1222654"/>
    <xdr:sp macro="" textlink="">
      <xdr:nvSpPr>
        <xdr:cNvPr id="7393" name="TextBox 7392">
          <a:extLst>
            <a:ext uri="{FF2B5EF4-FFF2-40B4-BE49-F238E27FC236}">
              <a16:creationId xmlns:a16="http://schemas.microsoft.com/office/drawing/2014/main" id="{2DE5FB57-9CF3-4C52-A0B1-652D8CECF3B3}"/>
            </a:ext>
          </a:extLst>
        </xdr:cNvPr>
        <xdr:cNvSpPr txBox="1"/>
      </xdr:nvSpPr>
      <xdr:spPr>
        <a:xfrm>
          <a:off x="54949725" y="1402080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30</xdr:col>
      <xdr:colOff>1304925</xdr:colOff>
      <xdr:row>16</xdr:row>
      <xdr:rowOff>0</xdr:rowOff>
    </xdr:from>
    <xdr:ext cx="65" cy="172227"/>
    <xdr:sp macro="" textlink="">
      <xdr:nvSpPr>
        <xdr:cNvPr id="7394" name="TextBox 7393">
          <a:extLst>
            <a:ext uri="{FF2B5EF4-FFF2-40B4-BE49-F238E27FC236}">
              <a16:creationId xmlns:a16="http://schemas.microsoft.com/office/drawing/2014/main" id="{28BA5047-3A90-4525-BB20-F665849ADC7C}"/>
            </a:ext>
          </a:extLst>
        </xdr:cNvPr>
        <xdr:cNvSpPr txBox="1"/>
      </xdr:nvSpPr>
      <xdr:spPr>
        <a:xfrm>
          <a:off x="54921150" y="1402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1314450</xdr:colOff>
      <xdr:row>16</xdr:row>
      <xdr:rowOff>0</xdr:rowOff>
    </xdr:from>
    <xdr:ext cx="65" cy="839927"/>
    <xdr:sp macro="" textlink="">
      <xdr:nvSpPr>
        <xdr:cNvPr id="7395" name="TextBox 7394">
          <a:extLst>
            <a:ext uri="{FF2B5EF4-FFF2-40B4-BE49-F238E27FC236}">
              <a16:creationId xmlns:a16="http://schemas.microsoft.com/office/drawing/2014/main" id="{86352EC1-EF69-4E6A-A720-636A74140957}"/>
            </a:ext>
          </a:extLst>
        </xdr:cNvPr>
        <xdr:cNvSpPr txBox="1"/>
      </xdr:nvSpPr>
      <xdr:spPr>
        <a:xfrm>
          <a:off x="54930675" y="1402080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1304925</xdr:colOff>
      <xdr:row>16</xdr:row>
      <xdr:rowOff>0</xdr:rowOff>
    </xdr:from>
    <xdr:ext cx="65" cy="172227"/>
    <xdr:sp macro="" textlink="">
      <xdr:nvSpPr>
        <xdr:cNvPr id="7396" name="TextBox 7395">
          <a:extLst>
            <a:ext uri="{FF2B5EF4-FFF2-40B4-BE49-F238E27FC236}">
              <a16:creationId xmlns:a16="http://schemas.microsoft.com/office/drawing/2014/main" id="{4745B196-49BC-4844-B4B4-BF1466D533D9}"/>
            </a:ext>
          </a:extLst>
        </xdr:cNvPr>
        <xdr:cNvSpPr txBox="1"/>
      </xdr:nvSpPr>
      <xdr:spPr>
        <a:xfrm>
          <a:off x="54921150" y="1402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1314450</xdr:colOff>
      <xdr:row>16</xdr:row>
      <xdr:rowOff>0</xdr:rowOff>
    </xdr:from>
    <xdr:ext cx="65" cy="382727"/>
    <xdr:sp macro="" textlink="">
      <xdr:nvSpPr>
        <xdr:cNvPr id="7397" name="TextBox 7396">
          <a:extLst>
            <a:ext uri="{FF2B5EF4-FFF2-40B4-BE49-F238E27FC236}">
              <a16:creationId xmlns:a16="http://schemas.microsoft.com/office/drawing/2014/main" id="{329D63CF-4CE4-41F4-8E26-0DBFFBEBA0B9}"/>
            </a:ext>
          </a:extLst>
        </xdr:cNvPr>
        <xdr:cNvSpPr txBox="1"/>
      </xdr:nvSpPr>
      <xdr:spPr>
        <a:xfrm>
          <a:off x="54930675" y="1402080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1333500</xdr:colOff>
      <xdr:row>16</xdr:row>
      <xdr:rowOff>0</xdr:rowOff>
    </xdr:from>
    <xdr:ext cx="65" cy="1222654"/>
    <xdr:sp macro="" textlink="">
      <xdr:nvSpPr>
        <xdr:cNvPr id="7398" name="TextBox 7397">
          <a:extLst>
            <a:ext uri="{FF2B5EF4-FFF2-40B4-BE49-F238E27FC236}">
              <a16:creationId xmlns:a16="http://schemas.microsoft.com/office/drawing/2014/main" id="{72CC4B4A-7F77-48A3-B78D-FDF6E77CAB05}"/>
            </a:ext>
          </a:extLst>
        </xdr:cNvPr>
        <xdr:cNvSpPr txBox="1"/>
      </xdr:nvSpPr>
      <xdr:spPr>
        <a:xfrm>
          <a:off x="54949725" y="1402080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30</xdr:col>
      <xdr:colOff>1314450</xdr:colOff>
      <xdr:row>16</xdr:row>
      <xdr:rowOff>0</xdr:rowOff>
    </xdr:from>
    <xdr:ext cx="65" cy="839927"/>
    <xdr:sp macro="" textlink="">
      <xdr:nvSpPr>
        <xdr:cNvPr id="7399" name="TextBox 7398">
          <a:extLst>
            <a:ext uri="{FF2B5EF4-FFF2-40B4-BE49-F238E27FC236}">
              <a16:creationId xmlns:a16="http://schemas.microsoft.com/office/drawing/2014/main" id="{23C14332-C2EE-4055-A751-C9458A47EC63}"/>
            </a:ext>
          </a:extLst>
        </xdr:cNvPr>
        <xdr:cNvSpPr txBox="1"/>
      </xdr:nvSpPr>
      <xdr:spPr>
        <a:xfrm>
          <a:off x="54930675" y="1402080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1314450</xdr:colOff>
      <xdr:row>16</xdr:row>
      <xdr:rowOff>0</xdr:rowOff>
    </xdr:from>
    <xdr:ext cx="65" cy="382727"/>
    <xdr:sp macro="" textlink="">
      <xdr:nvSpPr>
        <xdr:cNvPr id="7400" name="TextBox 7399">
          <a:extLst>
            <a:ext uri="{FF2B5EF4-FFF2-40B4-BE49-F238E27FC236}">
              <a16:creationId xmlns:a16="http://schemas.microsoft.com/office/drawing/2014/main" id="{382B4CFF-D97A-4645-8D98-7F6B9020C168}"/>
            </a:ext>
          </a:extLst>
        </xdr:cNvPr>
        <xdr:cNvSpPr txBox="1"/>
      </xdr:nvSpPr>
      <xdr:spPr>
        <a:xfrm>
          <a:off x="54930675" y="1402080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401" name="TextBox 7400">
          <a:extLst>
            <a:ext uri="{FF2B5EF4-FFF2-40B4-BE49-F238E27FC236}">
              <a16:creationId xmlns:a16="http://schemas.microsoft.com/office/drawing/2014/main" id="{198AF9E8-86FD-4C3D-9698-0DF6D0EDDE51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402" name="TextBox 7401">
          <a:extLst>
            <a:ext uri="{FF2B5EF4-FFF2-40B4-BE49-F238E27FC236}">
              <a16:creationId xmlns:a16="http://schemas.microsoft.com/office/drawing/2014/main" id="{C117E905-6660-4B39-8888-DDFE3DFC615A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403" name="TextBox 7402">
          <a:extLst>
            <a:ext uri="{FF2B5EF4-FFF2-40B4-BE49-F238E27FC236}">
              <a16:creationId xmlns:a16="http://schemas.microsoft.com/office/drawing/2014/main" id="{943B2309-1BB5-4932-82BA-1BF1BAA9DCDD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404" name="TextBox 7403">
          <a:extLst>
            <a:ext uri="{FF2B5EF4-FFF2-40B4-BE49-F238E27FC236}">
              <a16:creationId xmlns:a16="http://schemas.microsoft.com/office/drawing/2014/main" id="{EE232954-1915-4DB2-A8F2-DABA2C7AB2AF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05" name="TextBox 7404">
          <a:extLst>
            <a:ext uri="{FF2B5EF4-FFF2-40B4-BE49-F238E27FC236}">
              <a16:creationId xmlns:a16="http://schemas.microsoft.com/office/drawing/2014/main" id="{A9D30F8B-70D5-429F-AA31-F0238EFFD7FB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406" name="TextBox 7405">
          <a:extLst>
            <a:ext uri="{FF2B5EF4-FFF2-40B4-BE49-F238E27FC236}">
              <a16:creationId xmlns:a16="http://schemas.microsoft.com/office/drawing/2014/main" id="{D7AD2FF1-8267-4E1C-9F29-6DD80E73B5B5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407" name="TextBox 7406">
          <a:extLst>
            <a:ext uri="{FF2B5EF4-FFF2-40B4-BE49-F238E27FC236}">
              <a16:creationId xmlns:a16="http://schemas.microsoft.com/office/drawing/2014/main" id="{F671BC56-0CEC-47AA-B269-2C6EC45BA73B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08" name="TextBox 7407">
          <a:extLst>
            <a:ext uri="{FF2B5EF4-FFF2-40B4-BE49-F238E27FC236}">
              <a16:creationId xmlns:a16="http://schemas.microsoft.com/office/drawing/2014/main" id="{2071D9D0-2110-48CD-969A-E37B2A54692D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409" name="TextBox 7408">
          <a:extLst>
            <a:ext uri="{FF2B5EF4-FFF2-40B4-BE49-F238E27FC236}">
              <a16:creationId xmlns:a16="http://schemas.microsoft.com/office/drawing/2014/main" id="{51272710-CD8C-43AE-B3F7-F68B4DD20B5E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410" name="TextBox 7409">
          <a:extLst>
            <a:ext uri="{FF2B5EF4-FFF2-40B4-BE49-F238E27FC236}">
              <a16:creationId xmlns:a16="http://schemas.microsoft.com/office/drawing/2014/main" id="{9772DC29-DC07-4295-9398-EDF970238504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411" name="TextBox 7410">
          <a:extLst>
            <a:ext uri="{FF2B5EF4-FFF2-40B4-BE49-F238E27FC236}">
              <a16:creationId xmlns:a16="http://schemas.microsoft.com/office/drawing/2014/main" id="{B58F47BC-6DE0-435E-A0F5-F46A71DC0A97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412" name="TextBox 7411">
          <a:extLst>
            <a:ext uri="{FF2B5EF4-FFF2-40B4-BE49-F238E27FC236}">
              <a16:creationId xmlns:a16="http://schemas.microsoft.com/office/drawing/2014/main" id="{9FED017E-C8C5-46C9-B026-037C29535849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13" name="TextBox 7412">
          <a:extLst>
            <a:ext uri="{FF2B5EF4-FFF2-40B4-BE49-F238E27FC236}">
              <a16:creationId xmlns:a16="http://schemas.microsoft.com/office/drawing/2014/main" id="{33CB89FC-3E74-47D1-82FE-36DCB4664E3F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414" name="TextBox 7413">
          <a:extLst>
            <a:ext uri="{FF2B5EF4-FFF2-40B4-BE49-F238E27FC236}">
              <a16:creationId xmlns:a16="http://schemas.microsoft.com/office/drawing/2014/main" id="{B6CAF2B6-94F6-4023-BB8C-1B7752073578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415" name="TextBox 7414">
          <a:extLst>
            <a:ext uri="{FF2B5EF4-FFF2-40B4-BE49-F238E27FC236}">
              <a16:creationId xmlns:a16="http://schemas.microsoft.com/office/drawing/2014/main" id="{A7639A77-0A47-4C77-852D-F235E586A09D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16" name="TextBox 7415">
          <a:extLst>
            <a:ext uri="{FF2B5EF4-FFF2-40B4-BE49-F238E27FC236}">
              <a16:creationId xmlns:a16="http://schemas.microsoft.com/office/drawing/2014/main" id="{B3665D2B-16F5-4BD1-BE9F-224FAD50AEFA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17" name="TextBox 7416">
          <a:extLst>
            <a:ext uri="{FF2B5EF4-FFF2-40B4-BE49-F238E27FC236}">
              <a16:creationId xmlns:a16="http://schemas.microsoft.com/office/drawing/2014/main" id="{9B06EEAF-AE3A-4103-B707-CE452E19A85A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18" name="TextBox 7417">
          <a:extLst>
            <a:ext uri="{FF2B5EF4-FFF2-40B4-BE49-F238E27FC236}">
              <a16:creationId xmlns:a16="http://schemas.microsoft.com/office/drawing/2014/main" id="{7DFBAA1E-FA78-481A-B227-6AE670D788D8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419" name="TextBox 7418">
          <a:extLst>
            <a:ext uri="{FF2B5EF4-FFF2-40B4-BE49-F238E27FC236}">
              <a16:creationId xmlns:a16="http://schemas.microsoft.com/office/drawing/2014/main" id="{11C36C13-9333-4630-9519-B53A0FD3C66C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420" name="TextBox 7419">
          <a:extLst>
            <a:ext uri="{FF2B5EF4-FFF2-40B4-BE49-F238E27FC236}">
              <a16:creationId xmlns:a16="http://schemas.microsoft.com/office/drawing/2014/main" id="{041855FE-5DFC-4E47-BD3F-4116B085A123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421" name="TextBox 7420">
          <a:extLst>
            <a:ext uri="{FF2B5EF4-FFF2-40B4-BE49-F238E27FC236}">
              <a16:creationId xmlns:a16="http://schemas.microsoft.com/office/drawing/2014/main" id="{6479CF2D-D8E3-4985-A49D-6C0B9C6F7A35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422" name="TextBox 7421">
          <a:extLst>
            <a:ext uri="{FF2B5EF4-FFF2-40B4-BE49-F238E27FC236}">
              <a16:creationId xmlns:a16="http://schemas.microsoft.com/office/drawing/2014/main" id="{757BD51E-0742-421B-8219-30E085D0F5EF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23" name="TextBox 7422">
          <a:extLst>
            <a:ext uri="{FF2B5EF4-FFF2-40B4-BE49-F238E27FC236}">
              <a16:creationId xmlns:a16="http://schemas.microsoft.com/office/drawing/2014/main" id="{27FD740B-2766-4EE9-A716-4C79C0EB9BE1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424" name="TextBox 7423">
          <a:extLst>
            <a:ext uri="{FF2B5EF4-FFF2-40B4-BE49-F238E27FC236}">
              <a16:creationId xmlns:a16="http://schemas.microsoft.com/office/drawing/2014/main" id="{B717F279-7954-43D9-95FD-01878CF72492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425" name="TextBox 7424">
          <a:extLst>
            <a:ext uri="{FF2B5EF4-FFF2-40B4-BE49-F238E27FC236}">
              <a16:creationId xmlns:a16="http://schemas.microsoft.com/office/drawing/2014/main" id="{E81439E8-1459-4B33-A033-73DC4C9B95AA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26" name="TextBox 7425">
          <a:extLst>
            <a:ext uri="{FF2B5EF4-FFF2-40B4-BE49-F238E27FC236}">
              <a16:creationId xmlns:a16="http://schemas.microsoft.com/office/drawing/2014/main" id="{19E35A68-2346-4774-B20E-021113F32671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27" name="TextBox 7426">
          <a:extLst>
            <a:ext uri="{FF2B5EF4-FFF2-40B4-BE49-F238E27FC236}">
              <a16:creationId xmlns:a16="http://schemas.microsoft.com/office/drawing/2014/main" id="{23B57641-7884-475D-B5C0-A8A820698B9A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28" name="TextBox 7427">
          <a:extLst>
            <a:ext uri="{FF2B5EF4-FFF2-40B4-BE49-F238E27FC236}">
              <a16:creationId xmlns:a16="http://schemas.microsoft.com/office/drawing/2014/main" id="{C16056DE-E5A5-41C9-A381-5CE9560C7CA4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429" name="TextBox 7428">
          <a:extLst>
            <a:ext uri="{FF2B5EF4-FFF2-40B4-BE49-F238E27FC236}">
              <a16:creationId xmlns:a16="http://schemas.microsoft.com/office/drawing/2014/main" id="{8426A817-7C4C-4C2D-9C3D-29B84DD2B58A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430" name="TextBox 7429">
          <a:extLst>
            <a:ext uri="{FF2B5EF4-FFF2-40B4-BE49-F238E27FC236}">
              <a16:creationId xmlns:a16="http://schemas.microsoft.com/office/drawing/2014/main" id="{E42C82AC-DB25-4CC0-8C91-F9971D37D594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431" name="TextBox 7430">
          <a:extLst>
            <a:ext uri="{FF2B5EF4-FFF2-40B4-BE49-F238E27FC236}">
              <a16:creationId xmlns:a16="http://schemas.microsoft.com/office/drawing/2014/main" id="{1BD6AD46-6D73-4882-ADE4-AB97EF3F443E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432" name="TextBox 7431">
          <a:extLst>
            <a:ext uri="{FF2B5EF4-FFF2-40B4-BE49-F238E27FC236}">
              <a16:creationId xmlns:a16="http://schemas.microsoft.com/office/drawing/2014/main" id="{D2292630-3C3F-49E1-BA90-E83D45607879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33" name="TextBox 7432">
          <a:extLst>
            <a:ext uri="{FF2B5EF4-FFF2-40B4-BE49-F238E27FC236}">
              <a16:creationId xmlns:a16="http://schemas.microsoft.com/office/drawing/2014/main" id="{52DF6522-9EAF-485F-BA77-BB1C6994AEE5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434" name="TextBox 7433">
          <a:extLst>
            <a:ext uri="{FF2B5EF4-FFF2-40B4-BE49-F238E27FC236}">
              <a16:creationId xmlns:a16="http://schemas.microsoft.com/office/drawing/2014/main" id="{9EB36A60-36D9-4C19-8D2E-8DBCB5D5F636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435" name="TextBox 7434">
          <a:extLst>
            <a:ext uri="{FF2B5EF4-FFF2-40B4-BE49-F238E27FC236}">
              <a16:creationId xmlns:a16="http://schemas.microsoft.com/office/drawing/2014/main" id="{22A553D8-F63B-4BF9-82EC-1D9D52C14ECA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36" name="TextBox 7435">
          <a:extLst>
            <a:ext uri="{FF2B5EF4-FFF2-40B4-BE49-F238E27FC236}">
              <a16:creationId xmlns:a16="http://schemas.microsoft.com/office/drawing/2014/main" id="{0E9866F7-D2CE-41BD-BE32-014F7F62B628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437" name="TextBox 7436">
          <a:extLst>
            <a:ext uri="{FF2B5EF4-FFF2-40B4-BE49-F238E27FC236}">
              <a16:creationId xmlns:a16="http://schemas.microsoft.com/office/drawing/2014/main" id="{0138FF7C-2325-4201-9348-6E1421D9905C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438" name="TextBox 7437">
          <a:extLst>
            <a:ext uri="{FF2B5EF4-FFF2-40B4-BE49-F238E27FC236}">
              <a16:creationId xmlns:a16="http://schemas.microsoft.com/office/drawing/2014/main" id="{2BC31125-455C-4CBF-98E8-009F88DFA938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439" name="TextBox 7438">
          <a:extLst>
            <a:ext uri="{FF2B5EF4-FFF2-40B4-BE49-F238E27FC236}">
              <a16:creationId xmlns:a16="http://schemas.microsoft.com/office/drawing/2014/main" id="{139619DE-1576-42C5-B0F9-3E0D409FD399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440" name="TextBox 7439">
          <a:extLst>
            <a:ext uri="{FF2B5EF4-FFF2-40B4-BE49-F238E27FC236}">
              <a16:creationId xmlns:a16="http://schemas.microsoft.com/office/drawing/2014/main" id="{17001C98-B3F2-4B41-966B-143915287D93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41" name="TextBox 7440">
          <a:extLst>
            <a:ext uri="{FF2B5EF4-FFF2-40B4-BE49-F238E27FC236}">
              <a16:creationId xmlns:a16="http://schemas.microsoft.com/office/drawing/2014/main" id="{F21AB443-A462-4870-B581-15F71FC027B3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442" name="TextBox 7441">
          <a:extLst>
            <a:ext uri="{FF2B5EF4-FFF2-40B4-BE49-F238E27FC236}">
              <a16:creationId xmlns:a16="http://schemas.microsoft.com/office/drawing/2014/main" id="{CAB3D8FB-8AA1-468D-8E5B-D58156E95C0E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443" name="TextBox 7442">
          <a:extLst>
            <a:ext uri="{FF2B5EF4-FFF2-40B4-BE49-F238E27FC236}">
              <a16:creationId xmlns:a16="http://schemas.microsoft.com/office/drawing/2014/main" id="{EA136C34-F43E-41A0-9AD7-16ABCE6008AD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44" name="TextBox 7443">
          <a:extLst>
            <a:ext uri="{FF2B5EF4-FFF2-40B4-BE49-F238E27FC236}">
              <a16:creationId xmlns:a16="http://schemas.microsoft.com/office/drawing/2014/main" id="{3F4C314A-7A9B-4383-87EF-683CDD3690D3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45" name="TextBox 7444">
          <a:extLst>
            <a:ext uri="{FF2B5EF4-FFF2-40B4-BE49-F238E27FC236}">
              <a16:creationId xmlns:a16="http://schemas.microsoft.com/office/drawing/2014/main" id="{55A1F780-FA0A-44B2-84AE-D1F6D0C47357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46" name="TextBox 7445">
          <a:extLst>
            <a:ext uri="{FF2B5EF4-FFF2-40B4-BE49-F238E27FC236}">
              <a16:creationId xmlns:a16="http://schemas.microsoft.com/office/drawing/2014/main" id="{69393BE2-903F-477D-8D7C-41FD87CBD6E1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447" name="TextBox 7446">
          <a:extLst>
            <a:ext uri="{FF2B5EF4-FFF2-40B4-BE49-F238E27FC236}">
              <a16:creationId xmlns:a16="http://schemas.microsoft.com/office/drawing/2014/main" id="{D5B42CC6-C9C5-4F2A-B9E1-29A56F1C2CFD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448" name="TextBox 7447">
          <a:extLst>
            <a:ext uri="{FF2B5EF4-FFF2-40B4-BE49-F238E27FC236}">
              <a16:creationId xmlns:a16="http://schemas.microsoft.com/office/drawing/2014/main" id="{7EA49D4F-AF2F-4011-9CB7-CAFA499B3A81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449" name="TextBox 7448">
          <a:extLst>
            <a:ext uri="{FF2B5EF4-FFF2-40B4-BE49-F238E27FC236}">
              <a16:creationId xmlns:a16="http://schemas.microsoft.com/office/drawing/2014/main" id="{ED52ECE7-2344-49F2-AF7F-22B9942686F0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450" name="TextBox 7449">
          <a:extLst>
            <a:ext uri="{FF2B5EF4-FFF2-40B4-BE49-F238E27FC236}">
              <a16:creationId xmlns:a16="http://schemas.microsoft.com/office/drawing/2014/main" id="{85C16AA5-49D4-4C91-895A-1184C0F98DAA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51" name="TextBox 7450">
          <a:extLst>
            <a:ext uri="{FF2B5EF4-FFF2-40B4-BE49-F238E27FC236}">
              <a16:creationId xmlns:a16="http://schemas.microsoft.com/office/drawing/2014/main" id="{21328C0A-9247-46F8-AB15-2A3BF2C3AD6A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452" name="TextBox 7451">
          <a:extLst>
            <a:ext uri="{FF2B5EF4-FFF2-40B4-BE49-F238E27FC236}">
              <a16:creationId xmlns:a16="http://schemas.microsoft.com/office/drawing/2014/main" id="{250D1C17-1B0A-462A-96FC-F4A6F123C2DD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453" name="TextBox 7452">
          <a:extLst>
            <a:ext uri="{FF2B5EF4-FFF2-40B4-BE49-F238E27FC236}">
              <a16:creationId xmlns:a16="http://schemas.microsoft.com/office/drawing/2014/main" id="{8945E59F-FD01-4551-A85B-8F3F16C5F4BC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54" name="TextBox 7453">
          <a:extLst>
            <a:ext uri="{FF2B5EF4-FFF2-40B4-BE49-F238E27FC236}">
              <a16:creationId xmlns:a16="http://schemas.microsoft.com/office/drawing/2014/main" id="{18BC154A-4E49-4437-81B7-9462F78CB3A4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55" name="TextBox 7454">
          <a:extLst>
            <a:ext uri="{FF2B5EF4-FFF2-40B4-BE49-F238E27FC236}">
              <a16:creationId xmlns:a16="http://schemas.microsoft.com/office/drawing/2014/main" id="{7B8BF384-9A08-4D55-AFF6-94C3DA705A98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56" name="TextBox 7455">
          <a:extLst>
            <a:ext uri="{FF2B5EF4-FFF2-40B4-BE49-F238E27FC236}">
              <a16:creationId xmlns:a16="http://schemas.microsoft.com/office/drawing/2014/main" id="{F6AFB11D-45A7-4981-8BF0-145016B984A7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57" name="TextBox 7456">
          <a:extLst>
            <a:ext uri="{FF2B5EF4-FFF2-40B4-BE49-F238E27FC236}">
              <a16:creationId xmlns:a16="http://schemas.microsoft.com/office/drawing/2014/main" id="{53A8ED91-AFE7-498B-9135-D4A07D8E97BB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58" name="TextBox 7457">
          <a:extLst>
            <a:ext uri="{FF2B5EF4-FFF2-40B4-BE49-F238E27FC236}">
              <a16:creationId xmlns:a16="http://schemas.microsoft.com/office/drawing/2014/main" id="{23FC9427-1BA4-456C-B4F0-A7664A34B79C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59" name="TextBox 7458">
          <a:extLst>
            <a:ext uri="{FF2B5EF4-FFF2-40B4-BE49-F238E27FC236}">
              <a16:creationId xmlns:a16="http://schemas.microsoft.com/office/drawing/2014/main" id="{13FCDCDA-AB86-4517-91DF-4FB0EE209723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60" name="TextBox 7459">
          <a:extLst>
            <a:ext uri="{FF2B5EF4-FFF2-40B4-BE49-F238E27FC236}">
              <a16:creationId xmlns:a16="http://schemas.microsoft.com/office/drawing/2014/main" id="{EE439EAB-ACCE-4813-BC31-CF6810EF0548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61" name="TextBox 7460">
          <a:extLst>
            <a:ext uri="{FF2B5EF4-FFF2-40B4-BE49-F238E27FC236}">
              <a16:creationId xmlns:a16="http://schemas.microsoft.com/office/drawing/2014/main" id="{37A10470-6777-46EC-8116-F30D0FEC37AC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62" name="TextBox 7461">
          <a:extLst>
            <a:ext uri="{FF2B5EF4-FFF2-40B4-BE49-F238E27FC236}">
              <a16:creationId xmlns:a16="http://schemas.microsoft.com/office/drawing/2014/main" id="{ACDC73EE-8052-4C73-BD4A-FB1E3544E4BE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63" name="TextBox 7462">
          <a:extLst>
            <a:ext uri="{FF2B5EF4-FFF2-40B4-BE49-F238E27FC236}">
              <a16:creationId xmlns:a16="http://schemas.microsoft.com/office/drawing/2014/main" id="{BE76F9C0-E89D-4A96-85A7-26151C27F506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64" name="TextBox 7463">
          <a:extLst>
            <a:ext uri="{FF2B5EF4-FFF2-40B4-BE49-F238E27FC236}">
              <a16:creationId xmlns:a16="http://schemas.microsoft.com/office/drawing/2014/main" id="{928C9860-A768-401E-8A7A-AA113CCB8BC4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65" name="TextBox 7464">
          <a:extLst>
            <a:ext uri="{FF2B5EF4-FFF2-40B4-BE49-F238E27FC236}">
              <a16:creationId xmlns:a16="http://schemas.microsoft.com/office/drawing/2014/main" id="{74646308-9BEF-4496-9455-57031B4CA8F2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66" name="TextBox 7465">
          <a:extLst>
            <a:ext uri="{FF2B5EF4-FFF2-40B4-BE49-F238E27FC236}">
              <a16:creationId xmlns:a16="http://schemas.microsoft.com/office/drawing/2014/main" id="{A5FAE6B4-9C00-4EF9-845B-032B1C2CE415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67" name="TextBox 7466">
          <a:extLst>
            <a:ext uri="{FF2B5EF4-FFF2-40B4-BE49-F238E27FC236}">
              <a16:creationId xmlns:a16="http://schemas.microsoft.com/office/drawing/2014/main" id="{7F519656-41F3-4508-9D85-FCDAF203A7D9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68" name="TextBox 7467">
          <a:extLst>
            <a:ext uri="{FF2B5EF4-FFF2-40B4-BE49-F238E27FC236}">
              <a16:creationId xmlns:a16="http://schemas.microsoft.com/office/drawing/2014/main" id="{F7BB437D-A41A-4F89-9B8D-78232A610131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69" name="TextBox 7468">
          <a:extLst>
            <a:ext uri="{FF2B5EF4-FFF2-40B4-BE49-F238E27FC236}">
              <a16:creationId xmlns:a16="http://schemas.microsoft.com/office/drawing/2014/main" id="{7E65CE81-1E00-4418-98E5-0B7B28097ECF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70" name="TextBox 7469">
          <a:extLst>
            <a:ext uri="{FF2B5EF4-FFF2-40B4-BE49-F238E27FC236}">
              <a16:creationId xmlns:a16="http://schemas.microsoft.com/office/drawing/2014/main" id="{6DC5ECAC-4BE9-41BD-98EC-BB4477C6BC37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71" name="TextBox 7470">
          <a:extLst>
            <a:ext uri="{FF2B5EF4-FFF2-40B4-BE49-F238E27FC236}">
              <a16:creationId xmlns:a16="http://schemas.microsoft.com/office/drawing/2014/main" id="{7F0C297C-EE41-4941-8EBB-35A82E975B88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72" name="TextBox 7471">
          <a:extLst>
            <a:ext uri="{FF2B5EF4-FFF2-40B4-BE49-F238E27FC236}">
              <a16:creationId xmlns:a16="http://schemas.microsoft.com/office/drawing/2014/main" id="{D2403CF6-A316-4994-80A5-DEFFC2E7C879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73" name="TextBox 7472">
          <a:extLst>
            <a:ext uri="{FF2B5EF4-FFF2-40B4-BE49-F238E27FC236}">
              <a16:creationId xmlns:a16="http://schemas.microsoft.com/office/drawing/2014/main" id="{A816501A-B9BD-4B74-A092-EDFA0EAC12BE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74" name="TextBox 7473">
          <a:extLst>
            <a:ext uri="{FF2B5EF4-FFF2-40B4-BE49-F238E27FC236}">
              <a16:creationId xmlns:a16="http://schemas.microsoft.com/office/drawing/2014/main" id="{00490091-C1CE-4E57-B8B9-98E295386951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75" name="TextBox 7474">
          <a:extLst>
            <a:ext uri="{FF2B5EF4-FFF2-40B4-BE49-F238E27FC236}">
              <a16:creationId xmlns:a16="http://schemas.microsoft.com/office/drawing/2014/main" id="{72DFA7DF-529E-4DEF-AE1A-311098C408FD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76" name="TextBox 7475">
          <a:extLst>
            <a:ext uri="{FF2B5EF4-FFF2-40B4-BE49-F238E27FC236}">
              <a16:creationId xmlns:a16="http://schemas.microsoft.com/office/drawing/2014/main" id="{536BD10C-AA18-4B76-B6BA-4B34D63AF1D0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77" name="TextBox 7476">
          <a:extLst>
            <a:ext uri="{FF2B5EF4-FFF2-40B4-BE49-F238E27FC236}">
              <a16:creationId xmlns:a16="http://schemas.microsoft.com/office/drawing/2014/main" id="{1EABCDDB-7AB0-4391-9201-E4DB00FE4B73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78" name="TextBox 7477">
          <a:extLst>
            <a:ext uri="{FF2B5EF4-FFF2-40B4-BE49-F238E27FC236}">
              <a16:creationId xmlns:a16="http://schemas.microsoft.com/office/drawing/2014/main" id="{1C4588B6-952D-4380-8579-B2B7F4ED6D70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79" name="TextBox 7478">
          <a:extLst>
            <a:ext uri="{FF2B5EF4-FFF2-40B4-BE49-F238E27FC236}">
              <a16:creationId xmlns:a16="http://schemas.microsoft.com/office/drawing/2014/main" id="{F03B546D-C689-458A-A604-FD5DB4EF7CF1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80" name="TextBox 7479">
          <a:extLst>
            <a:ext uri="{FF2B5EF4-FFF2-40B4-BE49-F238E27FC236}">
              <a16:creationId xmlns:a16="http://schemas.microsoft.com/office/drawing/2014/main" id="{4C1E7409-0D7F-48B8-8B7A-62A1636D04DF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81" name="TextBox 7480">
          <a:extLst>
            <a:ext uri="{FF2B5EF4-FFF2-40B4-BE49-F238E27FC236}">
              <a16:creationId xmlns:a16="http://schemas.microsoft.com/office/drawing/2014/main" id="{1E734BE7-0352-407C-940B-3D47DF9EDADD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82" name="TextBox 7481">
          <a:extLst>
            <a:ext uri="{FF2B5EF4-FFF2-40B4-BE49-F238E27FC236}">
              <a16:creationId xmlns:a16="http://schemas.microsoft.com/office/drawing/2014/main" id="{F9777247-8CA5-4F11-988F-50685BBF343F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83" name="TextBox 7482">
          <a:extLst>
            <a:ext uri="{FF2B5EF4-FFF2-40B4-BE49-F238E27FC236}">
              <a16:creationId xmlns:a16="http://schemas.microsoft.com/office/drawing/2014/main" id="{C73B98B0-A09C-4175-94DC-EEDF12303878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84" name="TextBox 7483">
          <a:extLst>
            <a:ext uri="{FF2B5EF4-FFF2-40B4-BE49-F238E27FC236}">
              <a16:creationId xmlns:a16="http://schemas.microsoft.com/office/drawing/2014/main" id="{879DE3F6-309E-4047-B769-80BCB00DE6B0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85" name="TextBox 7484">
          <a:extLst>
            <a:ext uri="{FF2B5EF4-FFF2-40B4-BE49-F238E27FC236}">
              <a16:creationId xmlns:a16="http://schemas.microsoft.com/office/drawing/2014/main" id="{8859C02E-5BE0-4BEE-BEB4-ABAA9E64D97F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86" name="TextBox 7485">
          <a:extLst>
            <a:ext uri="{FF2B5EF4-FFF2-40B4-BE49-F238E27FC236}">
              <a16:creationId xmlns:a16="http://schemas.microsoft.com/office/drawing/2014/main" id="{3C842380-7324-47E0-9A65-C6902820F11A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87" name="TextBox 7486">
          <a:extLst>
            <a:ext uri="{FF2B5EF4-FFF2-40B4-BE49-F238E27FC236}">
              <a16:creationId xmlns:a16="http://schemas.microsoft.com/office/drawing/2014/main" id="{5FABF6CA-26EC-471C-B7A4-29579EFC2AF9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88" name="TextBox 7487">
          <a:extLst>
            <a:ext uri="{FF2B5EF4-FFF2-40B4-BE49-F238E27FC236}">
              <a16:creationId xmlns:a16="http://schemas.microsoft.com/office/drawing/2014/main" id="{4C27B1E7-6799-4D23-BBD5-B0C786B808A4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89" name="TextBox 7488">
          <a:extLst>
            <a:ext uri="{FF2B5EF4-FFF2-40B4-BE49-F238E27FC236}">
              <a16:creationId xmlns:a16="http://schemas.microsoft.com/office/drawing/2014/main" id="{A77DFD60-1593-4348-984A-12CA20C20CC8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90" name="TextBox 7489">
          <a:extLst>
            <a:ext uri="{FF2B5EF4-FFF2-40B4-BE49-F238E27FC236}">
              <a16:creationId xmlns:a16="http://schemas.microsoft.com/office/drawing/2014/main" id="{FBCA59D0-707E-4A95-8B76-EC9E7D9CBD15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91" name="TextBox 7490">
          <a:extLst>
            <a:ext uri="{FF2B5EF4-FFF2-40B4-BE49-F238E27FC236}">
              <a16:creationId xmlns:a16="http://schemas.microsoft.com/office/drawing/2014/main" id="{3A9A701C-C0DA-446C-A375-B24EF2D921EB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92" name="TextBox 7491">
          <a:extLst>
            <a:ext uri="{FF2B5EF4-FFF2-40B4-BE49-F238E27FC236}">
              <a16:creationId xmlns:a16="http://schemas.microsoft.com/office/drawing/2014/main" id="{AEB41674-15C3-455E-A378-2F83A820CEAA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93" name="TextBox 7492">
          <a:extLst>
            <a:ext uri="{FF2B5EF4-FFF2-40B4-BE49-F238E27FC236}">
              <a16:creationId xmlns:a16="http://schemas.microsoft.com/office/drawing/2014/main" id="{FB49BCB0-E4A3-4450-BDA2-B9D65957A70D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94" name="TextBox 7493">
          <a:extLst>
            <a:ext uri="{FF2B5EF4-FFF2-40B4-BE49-F238E27FC236}">
              <a16:creationId xmlns:a16="http://schemas.microsoft.com/office/drawing/2014/main" id="{D76EBB52-D027-4413-A008-0BEE25FD222C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95" name="TextBox 7494">
          <a:extLst>
            <a:ext uri="{FF2B5EF4-FFF2-40B4-BE49-F238E27FC236}">
              <a16:creationId xmlns:a16="http://schemas.microsoft.com/office/drawing/2014/main" id="{B2602059-76CB-4651-B609-7EBD33E54CBC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96" name="TextBox 7495">
          <a:extLst>
            <a:ext uri="{FF2B5EF4-FFF2-40B4-BE49-F238E27FC236}">
              <a16:creationId xmlns:a16="http://schemas.microsoft.com/office/drawing/2014/main" id="{B79C9B02-12B9-491B-839B-6E495889588E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97" name="TextBox 7496">
          <a:extLst>
            <a:ext uri="{FF2B5EF4-FFF2-40B4-BE49-F238E27FC236}">
              <a16:creationId xmlns:a16="http://schemas.microsoft.com/office/drawing/2014/main" id="{30E9C9D4-3F7D-4562-9287-A9A39C46FFE0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98" name="TextBox 7497">
          <a:extLst>
            <a:ext uri="{FF2B5EF4-FFF2-40B4-BE49-F238E27FC236}">
              <a16:creationId xmlns:a16="http://schemas.microsoft.com/office/drawing/2014/main" id="{64C604F3-11F9-489D-A8E1-E7869F04EE5E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99" name="TextBox 7498">
          <a:extLst>
            <a:ext uri="{FF2B5EF4-FFF2-40B4-BE49-F238E27FC236}">
              <a16:creationId xmlns:a16="http://schemas.microsoft.com/office/drawing/2014/main" id="{F68833A3-4BC0-4313-A1F1-38207201744A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500" name="TextBox 7499">
          <a:extLst>
            <a:ext uri="{FF2B5EF4-FFF2-40B4-BE49-F238E27FC236}">
              <a16:creationId xmlns:a16="http://schemas.microsoft.com/office/drawing/2014/main" id="{84A9FDC9-415C-40F7-9DAA-B251E05A1E1C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90</xdr:row>
      <xdr:rowOff>0</xdr:rowOff>
    </xdr:from>
    <xdr:ext cx="65" cy="382727"/>
    <xdr:sp macro="" textlink="">
      <xdr:nvSpPr>
        <xdr:cNvPr id="7501" name="TextBox 7500">
          <a:extLst>
            <a:ext uri="{FF2B5EF4-FFF2-40B4-BE49-F238E27FC236}">
              <a16:creationId xmlns:a16="http://schemas.microsoft.com/office/drawing/2014/main" id="{AD4F42AF-A60F-4902-A6A6-9950A50B8C77}"/>
            </a:ext>
          </a:extLst>
        </xdr:cNvPr>
        <xdr:cNvSpPr txBox="1"/>
      </xdr:nvSpPr>
      <xdr:spPr>
        <a:xfrm>
          <a:off x="48282225" y="1324641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90</xdr:row>
      <xdr:rowOff>0</xdr:rowOff>
    </xdr:from>
    <xdr:ext cx="65" cy="382727"/>
    <xdr:sp macro="" textlink="">
      <xdr:nvSpPr>
        <xdr:cNvPr id="7502" name="TextBox 7501">
          <a:extLst>
            <a:ext uri="{FF2B5EF4-FFF2-40B4-BE49-F238E27FC236}">
              <a16:creationId xmlns:a16="http://schemas.microsoft.com/office/drawing/2014/main" id="{820C4CAA-8EC2-4F38-AC3D-6929EA03D8ED}"/>
            </a:ext>
          </a:extLst>
        </xdr:cNvPr>
        <xdr:cNvSpPr txBox="1"/>
      </xdr:nvSpPr>
      <xdr:spPr>
        <a:xfrm>
          <a:off x="48282225" y="1324641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503" name="TextBox 7502">
          <a:extLst>
            <a:ext uri="{FF2B5EF4-FFF2-40B4-BE49-F238E27FC236}">
              <a16:creationId xmlns:a16="http://schemas.microsoft.com/office/drawing/2014/main" id="{F2249B59-FC64-48DF-8A82-07FEC5ACB0D0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504" name="TextBox 7503">
          <a:extLst>
            <a:ext uri="{FF2B5EF4-FFF2-40B4-BE49-F238E27FC236}">
              <a16:creationId xmlns:a16="http://schemas.microsoft.com/office/drawing/2014/main" id="{2B198B86-CF37-4859-9FE7-5B7085EDAD53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505" name="TextBox 7504">
          <a:extLst>
            <a:ext uri="{FF2B5EF4-FFF2-40B4-BE49-F238E27FC236}">
              <a16:creationId xmlns:a16="http://schemas.microsoft.com/office/drawing/2014/main" id="{5654C44E-4FE1-4F05-AE59-41A0FFC2B810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506" name="TextBox 7505">
          <a:extLst>
            <a:ext uri="{FF2B5EF4-FFF2-40B4-BE49-F238E27FC236}">
              <a16:creationId xmlns:a16="http://schemas.microsoft.com/office/drawing/2014/main" id="{A472510E-1601-4705-A1CD-EB847AFC8FC7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07" name="TextBox 7506">
          <a:extLst>
            <a:ext uri="{FF2B5EF4-FFF2-40B4-BE49-F238E27FC236}">
              <a16:creationId xmlns:a16="http://schemas.microsoft.com/office/drawing/2014/main" id="{BF640BBF-F531-4013-AA8B-8DB22886F23A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508" name="TextBox 7507">
          <a:extLst>
            <a:ext uri="{FF2B5EF4-FFF2-40B4-BE49-F238E27FC236}">
              <a16:creationId xmlns:a16="http://schemas.microsoft.com/office/drawing/2014/main" id="{7E3B475B-85B3-41B8-8CF4-6F57DDA2DB64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509" name="TextBox 7508">
          <a:extLst>
            <a:ext uri="{FF2B5EF4-FFF2-40B4-BE49-F238E27FC236}">
              <a16:creationId xmlns:a16="http://schemas.microsoft.com/office/drawing/2014/main" id="{F402DBEF-1368-4122-B99B-C5CCE0603001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10" name="TextBox 7509">
          <a:extLst>
            <a:ext uri="{FF2B5EF4-FFF2-40B4-BE49-F238E27FC236}">
              <a16:creationId xmlns:a16="http://schemas.microsoft.com/office/drawing/2014/main" id="{639E60AE-B2F2-4117-8E51-2F8E2C63A2B7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511" name="TextBox 7510">
          <a:extLst>
            <a:ext uri="{FF2B5EF4-FFF2-40B4-BE49-F238E27FC236}">
              <a16:creationId xmlns:a16="http://schemas.microsoft.com/office/drawing/2014/main" id="{A9A94805-FB99-48CB-8005-22A6300BA73E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512" name="TextBox 7511">
          <a:extLst>
            <a:ext uri="{FF2B5EF4-FFF2-40B4-BE49-F238E27FC236}">
              <a16:creationId xmlns:a16="http://schemas.microsoft.com/office/drawing/2014/main" id="{DDEB73AA-8870-4DFE-9802-4DC082287F89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513" name="TextBox 7512">
          <a:extLst>
            <a:ext uri="{FF2B5EF4-FFF2-40B4-BE49-F238E27FC236}">
              <a16:creationId xmlns:a16="http://schemas.microsoft.com/office/drawing/2014/main" id="{F63A5C76-63B4-498F-A7A3-4E8F3E9299F6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514" name="TextBox 7513">
          <a:extLst>
            <a:ext uri="{FF2B5EF4-FFF2-40B4-BE49-F238E27FC236}">
              <a16:creationId xmlns:a16="http://schemas.microsoft.com/office/drawing/2014/main" id="{F9FE2109-E878-4F6B-8FAF-7A115485BE6F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15" name="TextBox 7514">
          <a:extLst>
            <a:ext uri="{FF2B5EF4-FFF2-40B4-BE49-F238E27FC236}">
              <a16:creationId xmlns:a16="http://schemas.microsoft.com/office/drawing/2014/main" id="{D2A7A3FA-429D-4EF3-8494-CDDDD3088872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516" name="TextBox 7515">
          <a:extLst>
            <a:ext uri="{FF2B5EF4-FFF2-40B4-BE49-F238E27FC236}">
              <a16:creationId xmlns:a16="http://schemas.microsoft.com/office/drawing/2014/main" id="{AC2AAB5F-D652-43CC-B336-9D2975E80760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517" name="TextBox 7516">
          <a:extLst>
            <a:ext uri="{FF2B5EF4-FFF2-40B4-BE49-F238E27FC236}">
              <a16:creationId xmlns:a16="http://schemas.microsoft.com/office/drawing/2014/main" id="{3A4A5417-54E8-42CE-AF35-DFE74ECE54FE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18" name="TextBox 7517">
          <a:extLst>
            <a:ext uri="{FF2B5EF4-FFF2-40B4-BE49-F238E27FC236}">
              <a16:creationId xmlns:a16="http://schemas.microsoft.com/office/drawing/2014/main" id="{BA615D8F-D802-4D98-9097-050368D7FFB6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19" name="TextBox 7518">
          <a:extLst>
            <a:ext uri="{FF2B5EF4-FFF2-40B4-BE49-F238E27FC236}">
              <a16:creationId xmlns:a16="http://schemas.microsoft.com/office/drawing/2014/main" id="{22D2C475-D519-4C64-9A9A-9C1F5C7100AA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20" name="TextBox 7519">
          <a:extLst>
            <a:ext uri="{FF2B5EF4-FFF2-40B4-BE49-F238E27FC236}">
              <a16:creationId xmlns:a16="http://schemas.microsoft.com/office/drawing/2014/main" id="{1EC1BE4A-ABAE-4062-BBDE-E07ADD5C4086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521" name="TextBox 7520">
          <a:extLst>
            <a:ext uri="{FF2B5EF4-FFF2-40B4-BE49-F238E27FC236}">
              <a16:creationId xmlns:a16="http://schemas.microsoft.com/office/drawing/2014/main" id="{FE912B10-B75A-444D-8AB9-4DD8816CE61D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522" name="TextBox 7521">
          <a:extLst>
            <a:ext uri="{FF2B5EF4-FFF2-40B4-BE49-F238E27FC236}">
              <a16:creationId xmlns:a16="http://schemas.microsoft.com/office/drawing/2014/main" id="{7B644CA0-488F-4E78-BC23-514D8CE2EF56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523" name="TextBox 7522">
          <a:extLst>
            <a:ext uri="{FF2B5EF4-FFF2-40B4-BE49-F238E27FC236}">
              <a16:creationId xmlns:a16="http://schemas.microsoft.com/office/drawing/2014/main" id="{36A36DD7-1EE1-4892-B2B9-C7D5E78F03A2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524" name="TextBox 7523">
          <a:extLst>
            <a:ext uri="{FF2B5EF4-FFF2-40B4-BE49-F238E27FC236}">
              <a16:creationId xmlns:a16="http://schemas.microsoft.com/office/drawing/2014/main" id="{08AA0498-EAF8-4382-A7D0-14BC6C10B7CD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25" name="TextBox 7524">
          <a:extLst>
            <a:ext uri="{FF2B5EF4-FFF2-40B4-BE49-F238E27FC236}">
              <a16:creationId xmlns:a16="http://schemas.microsoft.com/office/drawing/2014/main" id="{95360454-4CEA-4E1B-AE74-66C4DB778F71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526" name="TextBox 7525">
          <a:extLst>
            <a:ext uri="{FF2B5EF4-FFF2-40B4-BE49-F238E27FC236}">
              <a16:creationId xmlns:a16="http://schemas.microsoft.com/office/drawing/2014/main" id="{30379C13-0EC1-4DE6-950B-8B9CC636209C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527" name="TextBox 7526">
          <a:extLst>
            <a:ext uri="{FF2B5EF4-FFF2-40B4-BE49-F238E27FC236}">
              <a16:creationId xmlns:a16="http://schemas.microsoft.com/office/drawing/2014/main" id="{CEC189DB-8C6A-480E-9A18-47F6D67A7F84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28" name="TextBox 7527">
          <a:extLst>
            <a:ext uri="{FF2B5EF4-FFF2-40B4-BE49-F238E27FC236}">
              <a16:creationId xmlns:a16="http://schemas.microsoft.com/office/drawing/2014/main" id="{58771A5D-CF6F-4AE5-9517-EB2E090F92B5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29" name="TextBox 7528">
          <a:extLst>
            <a:ext uri="{FF2B5EF4-FFF2-40B4-BE49-F238E27FC236}">
              <a16:creationId xmlns:a16="http://schemas.microsoft.com/office/drawing/2014/main" id="{3ED98490-3F38-4F2A-9E12-E4A7C788BD2A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30" name="TextBox 7529">
          <a:extLst>
            <a:ext uri="{FF2B5EF4-FFF2-40B4-BE49-F238E27FC236}">
              <a16:creationId xmlns:a16="http://schemas.microsoft.com/office/drawing/2014/main" id="{725D24BC-4C44-472B-BE8E-1C7CC52856F6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1314450</xdr:colOff>
      <xdr:row>90</xdr:row>
      <xdr:rowOff>0</xdr:rowOff>
    </xdr:from>
    <xdr:ext cx="65" cy="3827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225CFE-4B2F-4C18-97CF-6F5CEA7FD8D8}"/>
            </a:ext>
          </a:extLst>
        </xdr:cNvPr>
        <xdr:cNvSpPr txBox="1"/>
      </xdr:nvSpPr>
      <xdr:spPr>
        <a:xfrm>
          <a:off x="38128575" y="12915900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1314450</xdr:colOff>
      <xdr:row>90</xdr:row>
      <xdr:rowOff>0</xdr:rowOff>
    </xdr:from>
    <xdr:ext cx="65" cy="3827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1AA01C3-E87D-40B0-8E2C-42FA131FFC79}"/>
            </a:ext>
          </a:extLst>
        </xdr:cNvPr>
        <xdr:cNvSpPr txBox="1"/>
      </xdr:nvSpPr>
      <xdr:spPr>
        <a:xfrm>
          <a:off x="38128575" y="12915900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5332B-4EA5-4D17-87B3-431518A5EF0E}">
  <sheetPr>
    <pageSetUpPr fitToPage="1"/>
  </sheetPr>
  <dimension ref="A1:AN91"/>
  <sheetViews>
    <sheetView tabSelected="1" topLeftCell="E71" zoomScale="20" zoomScaleNormal="20" workbookViewId="0">
      <selection activeCell="C91" sqref="C91:G91"/>
    </sheetView>
  </sheetViews>
  <sheetFormatPr defaultRowHeight="15" x14ac:dyDescent="0.25"/>
  <cols>
    <col min="1" max="1" width="0" hidden="1" customWidth="1"/>
    <col min="2" max="2" width="17" hidden="1" customWidth="1"/>
    <col min="3" max="3" width="35.5703125" hidden="1" customWidth="1"/>
    <col min="4" max="4" width="37.28515625" hidden="1" customWidth="1"/>
    <col min="5" max="5" width="18.42578125" customWidth="1"/>
    <col min="6" max="6" width="98.28515625" bestFit="1" customWidth="1"/>
    <col min="7" max="7" width="76.85546875" customWidth="1"/>
    <col min="8" max="8" width="31.5703125" customWidth="1"/>
    <col min="9" max="9" width="25.5703125" customWidth="1"/>
    <col min="10" max="10" width="62.28515625" bestFit="1" customWidth="1"/>
    <col min="11" max="11" width="25.42578125" customWidth="1"/>
    <col min="12" max="12" width="22.85546875" customWidth="1"/>
    <col min="13" max="13" width="58.7109375" bestFit="1" customWidth="1"/>
    <col min="14" max="14" width="28" customWidth="1"/>
    <col min="15" max="15" width="20.42578125" customWidth="1"/>
    <col min="16" max="16" width="55.85546875" bestFit="1" customWidth="1"/>
    <col min="17" max="17" width="26.140625" customWidth="1"/>
    <col min="18" max="18" width="19.7109375" customWidth="1"/>
    <col min="19" max="19" width="49.42578125" customWidth="1"/>
    <col min="20" max="20" width="24.42578125" hidden="1" customWidth="1"/>
    <col min="21" max="21" width="25.140625" hidden="1" customWidth="1"/>
    <col min="22" max="22" width="50.140625" hidden="1" customWidth="1"/>
    <col min="23" max="23" width="28.28515625" hidden="1" customWidth="1"/>
    <col min="24" max="24" width="21.5703125" hidden="1" customWidth="1"/>
    <col min="25" max="25" width="50.140625" hidden="1" customWidth="1"/>
    <col min="26" max="26" width="20.85546875" hidden="1" customWidth="1"/>
    <col min="27" max="27" width="19.7109375" hidden="1" customWidth="1"/>
    <col min="28" max="28" width="49.42578125" hidden="1" customWidth="1"/>
    <col min="29" max="29" width="25.5703125" customWidth="1"/>
    <col min="30" max="30" width="24.7109375" customWidth="1"/>
    <col min="31" max="31" width="50.140625" customWidth="1"/>
    <col min="32" max="32" width="33.7109375" customWidth="1"/>
    <col min="33" max="33" width="35.140625" customWidth="1"/>
    <col min="34" max="34" width="26.5703125" customWidth="1"/>
    <col min="35" max="35" width="23.140625" customWidth="1"/>
    <col min="36" max="36" width="60.140625" bestFit="1" customWidth="1"/>
    <col min="37" max="38" width="31.5703125" customWidth="1"/>
    <col min="39" max="39" width="108.85546875" customWidth="1"/>
    <col min="40" max="40" width="36.28515625" bestFit="1" customWidth="1"/>
    <col min="41" max="41" width="23.7109375" bestFit="1" customWidth="1"/>
  </cols>
  <sheetData>
    <row r="1" spans="1:40" s="1" customFormat="1" ht="44.25" x14ac:dyDescent="0.25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5"/>
      <c r="T1" s="4"/>
      <c r="U1" s="4"/>
      <c r="V1" s="5"/>
      <c r="W1" s="5"/>
      <c r="X1" s="5"/>
      <c r="Y1" s="5"/>
      <c r="Z1" s="5"/>
      <c r="AA1" s="5"/>
      <c r="AB1" s="5"/>
      <c r="AC1" s="4"/>
      <c r="AD1" s="4"/>
      <c r="AE1" s="5"/>
      <c r="AF1" s="4"/>
      <c r="AG1" s="4"/>
      <c r="AH1" s="4"/>
      <c r="AI1" s="4"/>
      <c r="AJ1" s="5"/>
      <c r="AK1" s="5"/>
      <c r="AL1" s="5"/>
      <c r="AM1" s="6"/>
    </row>
    <row r="2" spans="1:40" s="1" customFormat="1" ht="45" x14ac:dyDescent="0.25">
      <c r="B2" s="81" t="s">
        <v>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</row>
    <row r="3" spans="1:40" s="1" customFormat="1" ht="58.5" customHeight="1" x14ac:dyDescent="0.25">
      <c r="B3" s="81" t="s">
        <v>1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</row>
    <row r="4" spans="1:40" s="1" customFormat="1" ht="45" x14ac:dyDescent="0.25">
      <c r="B4" s="81" t="s">
        <v>266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</row>
    <row r="5" spans="1:40" s="1" customFormat="1" ht="64.5" customHeight="1" x14ac:dyDescent="0.25">
      <c r="B5" s="81" t="s">
        <v>267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</row>
    <row r="6" spans="1:40" s="7" customFormat="1" ht="14.25" x14ac:dyDescent="0.25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9"/>
      <c r="AG6" s="9"/>
      <c r="AH6" s="8"/>
      <c r="AI6" s="8"/>
      <c r="AJ6" s="8"/>
      <c r="AK6" s="8"/>
      <c r="AL6" s="8"/>
      <c r="AM6" s="8"/>
    </row>
    <row r="7" spans="1:40" s="7" customFormat="1" ht="14.25" x14ac:dyDescent="0.25"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9"/>
      <c r="AG7" s="9"/>
      <c r="AH7" s="8"/>
      <c r="AI7" s="8"/>
      <c r="AJ7" s="8"/>
      <c r="AK7" s="8"/>
      <c r="AL7" s="8"/>
      <c r="AM7" s="8"/>
    </row>
    <row r="8" spans="1:40" s="10" customFormat="1" ht="126.75" customHeight="1" x14ac:dyDescent="0.25">
      <c r="B8" s="74" t="s">
        <v>2</v>
      </c>
      <c r="C8" s="71" t="s">
        <v>3</v>
      </c>
      <c r="D8" s="71" t="s">
        <v>4</v>
      </c>
      <c r="E8" s="71" t="s">
        <v>5</v>
      </c>
      <c r="F8" s="71" t="s">
        <v>6</v>
      </c>
      <c r="G8" s="71" t="s">
        <v>7</v>
      </c>
      <c r="H8" s="64" t="s">
        <v>8</v>
      </c>
      <c r="I8" s="64"/>
      <c r="J8" s="68"/>
      <c r="K8" s="64" t="s">
        <v>9</v>
      </c>
      <c r="L8" s="64"/>
      <c r="M8" s="64"/>
      <c r="N8" s="64" t="s">
        <v>268</v>
      </c>
      <c r="O8" s="64"/>
      <c r="P8" s="68"/>
      <c r="Q8" s="64" t="s">
        <v>10</v>
      </c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 t="s">
        <v>11</v>
      </c>
      <c r="AD8" s="64"/>
      <c r="AE8" s="64"/>
      <c r="AF8" s="64" t="s">
        <v>12</v>
      </c>
      <c r="AG8" s="64"/>
      <c r="AH8" s="64" t="s">
        <v>269</v>
      </c>
      <c r="AI8" s="64"/>
      <c r="AJ8" s="64"/>
      <c r="AK8" s="64" t="s">
        <v>270</v>
      </c>
      <c r="AL8" s="64"/>
      <c r="AM8" s="71" t="s">
        <v>13</v>
      </c>
      <c r="AN8" s="71" t="s">
        <v>14</v>
      </c>
    </row>
    <row r="9" spans="1:40" s="10" customFormat="1" ht="137.25" customHeight="1" x14ac:dyDescent="0.25">
      <c r="B9" s="76"/>
      <c r="C9" s="71"/>
      <c r="D9" s="71"/>
      <c r="E9" s="71"/>
      <c r="F9" s="71"/>
      <c r="G9" s="71"/>
      <c r="H9" s="64"/>
      <c r="I9" s="64"/>
      <c r="J9" s="68"/>
      <c r="K9" s="64"/>
      <c r="L9" s="64"/>
      <c r="M9" s="64"/>
      <c r="N9" s="64"/>
      <c r="O9" s="64"/>
      <c r="P9" s="68"/>
      <c r="Q9" s="64" t="s">
        <v>15</v>
      </c>
      <c r="R9" s="64"/>
      <c r="S9" s="64"/>
      <c r="T9" s="64" t="s">
        <v>16</v>
      </c>
      <c r="U9" s="64"/>
      <c r="V9" s="64"/>
      <c r="W9" s="64" t="s">
        <v>17</v>
      </c>
      <c r="X9" s="64"/>
      <c r="Y9" s="77"/>
      <c r="Z9" s="64" t="s">
        <v>18</v>
      </c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71"/>
      <c r="AN9" s="71"/>
    </row>
    <row r="10" spans="1:40" s="10" customFormat="1" ht="33" customHeight="1" x14ac:dyDescent="0.25">
      <c r="B10" s="74">
        <v>1</v>
      </c>
      <c r="C10" s="71">
        <v>2</v>
      </c>
      <c r="D10" s="71">
        <v>3</v>
      </c>
      <c r="E10" s="71">
        <v>4</v>
      </c>
      <c r="F10" s="71">
        <v>5</v>
      </c>
      <c r="G10" s="71">
        <v>6</v>
      </c>
      <c r="H10" s="71">
        <v>7</v>
      </c>
      <c r="I10" s="71"/>
      <c r="J10" s="72"/>
      <c r="K10" s="71" t="s">
        <v>19</v>
      </c>
      <c r="L10" s="71"/>
      <c r="M10" s="71"/>
      <c r="N10" s="71">
        <v>9</v>
      </c>
      <c r="O10" s="71"/>
      <c r="P10" s="72"/>
      <c r="Q10" s="71">
        <v>10</v>
      </c>
      <c r="R10" s="71"/>
      <c r="S10" s="71"/>
      <c r="T10" s="71" t="s">
        <v>20</v>
      </c>
      <c r="U10" s="71"/>
      <c r="V10" s="71"/>
      <c r="W10" s="71" t="s">
        <v>21</v>
      </c>
      <c r="X10" s="71"/>
      <c r="Y10" s="73"/>
      <c r="Z10" s="78" t="s">
        <v>22</v>
      </c>
      <c r="AA10" s="79"/>
      <c r="AB10" s="80"/>
      <c r="AC10" s="70" t="s">
        <v>23</v>
      </c>
      <c r="AD10" s="70"/>
      <c r="AE10" s="70"/>
      <c r="AF10" s="69" t="s">
        <v>24</v>
      </c>
      <c r="AG10" s="69"/>
      <c r="AH10" s="70" t="s">
        <v>25</v>
      </c>
      <c r="AI10" s="70"/>
      <c r="AJ10" s="70"/>
      <c r="AK10" s="69" t="s">
        <v>26</v>
      </c>
      <c r="AL10" s="69"/>
      <c r="AM10" s="71">
        <v>18</v>
      </c>
      <c r="AN10" s="71"/>
    </row>
    <row r="11" spans="1:40" s="10" customFormat="1" ht="35.25" customHeight="1" x14ac:dyDescent="0.25">
      <c r="B11" s="75"/>
      <c r="C11" s="71"/>
      <c r="D11" s="71"/>
      <c r="E11" s="71"/>
      <c r="F11" s="71"/>
      <c r="G11" s="71"/>
      <c r="H11" s="64" t="s">
        <v>27</v>
      </c>
      <c r="I11" s="64"/>
      <c r="J11" s="68" t="s">
        <v>28</v>
      </c>
      <c r="K11" s="64" t="s">
        <v>27</v>
      </c>
      <c r="L11" s="64"/>
      <c r="M11" s="64" t="s">
        <v>28</v>
      </c>
      <c r="N11" s="64" t="s">
        <v>27</v>
      </c>
      <c r="O11" s="64"/>
      <c r="P11" s="68" t="s">
        <v>28</v>
      </c>
      <c r="Q11" s="64" t="s">
        <v>27</v>
      </c>
      <c r="R11" s="64"/>
      <c r="S11" s="64" t="s">
        <v>28</v>
      </c>
      <c r="T11" s="64" t="s">
        <v>27</v>
      </c>
      <c r="U11" s="64"/>
      <c r="V11" s="64" t="s">
        <v>28</v>
      </c>
      <c r="W11" s="64" t="s">
        <v>27</v>
      </c>
      <c r="X11" s="64"/>
      <c r="Y11" s="68" t="s">
        <v>28</v>
      </c>
      <c r="Z11" s="64" t="s">
        <v>27</v>
      </c>
      <c r="AA11" s="64"/>
      <c r="AB11" s="64" t="s">
        <v>28</v>
      </c>
      <c r="AC11" s="64" t="s">
        <v>27</v>
      </c>
      <c r="AD11" s="64"/>
      <c r="AE11" s="64" t="s">
        <v>28</v>
      </c>
      <c r="AF11" s="64" t="s">
        <v>27</v>
      </c>
      <c r="AG11" s="64" t="s">
        <v>28</v>
      </c>
      <c r="AH11" s="64" t="s">
        <v>27</v>
      </c>
      <c r="AI11" s="64"/>
      <c r="AJ11" s="64" t="s">
        <v>28</v>
      </c>
      <c r="AK11" s="64" t="s">
        <v>27</v>
      </c>
      <c r="AL11" s="64" t="s">
        <v>28</v>
      </c>
      <c r="AM11" s="71"/>
      <c r="AN11" s="71"/>
    </row>
    <row r="12" spans="1:40" s="10" customFormat="1" ht="33.75" x14ac:dyDescent="0.25">
      <c r="B12" s="76"/>
      <c r="C12" s="71"/>
      <c r="D12" s="71"/>
      <c r="E12" s="71"/>
      <c r="F12" s="71"/>
      <c r="G12" s="71"/>
      <c r="H12" s="11" t="s">
        <v>29</v>
      </c>
      <c r="I12" s="11" t="s">
        <v>30</v>
      </c>
      <c r="J12" s="68"/>
      <c r="K12" s="11" t="s">
        <v>29</v>
      </c>
      <c r="L12" s="11" t="s">
        <v>30</v>
      </c>
      <c r="M12" s="64"/>
      <c r="N12" s="11" t="s">
        <v>29</v>
      </c>
      <c r="O12" s="11" t="s">
        <v>30</v>
      </c>
      <c r="P12" s="68"/>
      <c r="Q12" s="11" t="s">
        <v>29</v>
      </c>
      <c r="R12" s="11" t="s">
        <v>30</v>
      </c>
      <c r="S12" s="64"/>
      <c r="T12" s="11" t="s">
        <v>29</v>
      </c>
      <c r="U12" s="11" t="s">
        <v>30</v>
      </c>
      <c r="V12" s="64"/>
      <c r="W12" s="11" t="s">
        <v>29</v>
      </c>
      <c r="X12" s="11" t="s">
        <v>30</v>
      </c>
      <c r="Y12" s="68"/>
      <c r="Z12" s="11" t="s">
        <v>29</v>
      </c>
      <c r="AA12" s="11" t="s">
        <v>30</v>
      </c>
      <c r="AB12" s="64"/>
      <c r="AC12" s="11" t="s">
        <v>29</v>
      </c>
      <c r="AD12" s="11" t="s">
        <v>30</v>
      </c>
      <c r="AE12" s="64"/>
      <c r="AF12" s="64"/>
      <c r="AG12" s="64"/>
      <c r="AH12" s="11" t="s">
        <v>29</v>
      </c>
      <c r="AI12" s="11" t="s">
        <v>30</v>
      </c>
      <c r="AJ12" s="64"/>
      <c r="AK12" s="64"/>
      <c r="AL12" s="64"/>
      <c r="AM12" s="71"/>
      <c r="AN12" s="71"/>
    </row>
    <row r="13" spans="1:40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</row>
    <row r="14" spans="1:40" s="13" customFormat="1" ht="114" customHeight="1" x14ac:dyDescent="0.5">
      <c r="B14" s="14"/>
      <c r="C14" s="14"/>
      <c r="D14" s="14"/>
      <c r="E14" s="15">
        <v>4</v>
      </c>
      <c r="F14" s="16" t="s">
        <v>31</v>
      </c>
      <c r="G14" s="15"/>
      <c r="H14" s="14"/>
      <c r="I14" s="14"/>
      <c r="J14" s="17"/>
      <c r="K14" s="14"/>
      <c r="L14" s="14"/>
      <c r="M14" s="17"/>
      <c r="N14" s="14"/>
      <c r="O14" s="14"/>
      <c r="P14" s="17"/>
      <c r="Q14" s="14"/>
      <c r="R14" s="14"/>
      <c r="S14" s="17"/>
      <c r="T14" s="14"/>
      <c r="U14" s="14"/>
      <c r="V14" s="17"/>
      <c r="W14" s="14"/>
      <c r="X14" s="14"/>
      <c r="Y14" s="17"/>
      <c r="Z14" s="14"/>
      <c r="AA14" s="14"/>
      <c r="AB14" s="17"/>
      <c r="AC14" s="18"/>
      <c r="AD14" s="14"/>
      <c r="AE14" s="19"/>
      <c r="AF14" s="20"/>
      <c r="AG14" s="20"/>
      <c r="AH14" s="14"/>
      <c r="AI14" s="14"/>
      <c r="AJ14" s="19"/>
      <c r="AK14" s="20"/>
      <c r="AL14" s="20"/>
      <c r="AM14" s="15" t="s">
        <v>32</v>
      </c>
      <c r="AN14" s="21"/>
    </row>
    <row r="15" spans="1:40" s="13" customFormat="1" ht="70.5" x14ac:dyDescent="0.5">
      <c r="B15" s="14"/>
      <c r="C15" s="14"/>
      <c r="D15" s="14"/>
      <c r="E15" s="22" t="s">
        <v>33</v>
      </c>
      <c r="F15" s="16" t="s">
        <v>34</v>
      </c>
      <c r="G15" s="15"/>
      <c r="H15" s="14"/>
      <c r="I15" s="14"/>
      <c r="J15" s="17"/>
      <c r="K15" s="14"/>
      <c r="L15" s="14"/>
      <c r="M15" s="17"/>
      <c r="N15" s="14"/>
      <c r="O15" s="14"/>
      <c r="P15" s="17"/>
      <c r="Q15" s="14"/>
      <c r="R15" s="14"/>
      <c r="S15" s="17"/>
      <c r="T15" s="14"/>
      <c r="U15" s="14"/>
      <c r="V15" s="17"/>
      <c r="W15" s="14"/>
      <c r="X15" s="14"/>
      <c r="Y15" s="17"/>
      <c r="Z15" s="14"/>
      <c r="AA15" s="14"/>
      <c r="AB15" s="17"/>
      <c r="AC15" s="18"/>
      <c r="AD15" s="14"/>
      <c r="AE15" s="19"/>
      <c r="AF15" s="20"/>
      <c r="AG15" s="20"/>
      <c r="AH15" s="14"/>
      <c r="AI15" s="14"/>
      <c r="AJ15" s="19"/>
      <c r="AK15" s="20"/>
      <c r="AL15" s="20"/>
      <c r="AM15" s="15" t="s">
        <v>32</v>
      </c>
      <c r="AN15" s="21"/>
    </row>
    <row r="16" spans="1:40" s="28" customFormat="1" ht="246.75" customHeight="1" x14ac:dyDescent="0.25">
      <c r="A16" s="65"/>
      <c r="B16" s="66">
        <v>223</v>
      </c>
      <c r="C16" s="60" t="s">
        <v>264</v>
      </c>
      <c r="D16" s="60" t="s">
        <v>265</v>
      </c>
      <c r="E16" s="60" t="s">
        <v>35</v>
      </c>
      <c r="F16" s="60" t="s">
        <v>36</v>
      </c>
      <c r="G16" s="23" t="s">
        <v>37</v>
      </c>
      <c r="H16" s="24">
        <v>80</v>
      </c>
      <c r="I16" s="24" t="s">
        <v>38</v>
      </c>
      <c r="J16" s="25">
        <f>J24+J27+J38+J42+J51</f>
        <v>24340000000</v>
      </c>
      <c r="K16" s="24">
        <v>80.930000000000007</v>
      </c>
      <c r="L16" s="24" t="s">
        <v>38</v>
      </c>
      <c r="M16" s="25">
        <v>7856789853</v>
      </c>
      <c r="N16" s="24"/>
      <c r="O16" s="24" t="s">
        <v>38</v>
      </c>
      <c r="P16" s="25">
        <f>P24+P27+P38+P42+P51+P35</f>
        <v>7253710737</v>
      </c>
      <c r="Q16" s="24"/>
      <c r="R16" s="24" t="s">
        <v>38</v>
      </c>
      <c r="S16" s="25">
        <f>S24+S27+S38+S42+S51+S35</f>
        <v>216226550</v>
      </c>
      <c r="T16" s="24"/>
      <c r="U16" s="24" t="s">
        <v>38</v>
      </c>
      <c r="V16" s="25">
        <f>V24+V27+V38+V42+V51+V35</f>
        <v>0</v>
      </c>
      <c r="W16" s="24"/>
      <c r="X16" s="24" t="s">
        <v>38</v>
      </c>
      <c r="Y16" s="25">
        <f>Y24+Y27+Y38+Y42+Y51+Y35</f>
        <v>0</v>
      </c>
      <c r="Z16" s="24"/>
      <c r="AA16" s="24" t="s">
        <v>38</v>
      </c>
      <c r="AB16" s="25">
        <f>AB24+AB27+AB38+AB42+AB51+AB35</f>
        <v>0</v>
      </c>
      <c r="AC16" s="24">
        <f>Z16</f>
        <v>0</v>
      </c>
      <c r="AD16" s="24" t="s">
        <v>38</v>
      </c>
      <c r="AE16" s="25">
        <f>S16+V16+Y16+AB16</f>
        <v>216226550</v>
      </c>
      <c r="AF16" s="26" t="str">
        <f>IFERROR(AC16/N16*100,"-")</f>
        <v>-</v>
      </c>
      <c r="AG16" s="26">
        <f>IFERROR(AE16/P16*100,"-")</f>
        <v>2.980909466062156</v>
      </c>
      <c r="AH16" s="24">
        <f>K16+AC16</f>
        <v>80.930000000000007</v>
      </c>
      <c r="AI16" s="24" t="s">
        <v>38</v>
      </c>
      <c r="AJ16" s="25">
        <f>M16+AE16</f>
        <v>8073016403</v>
      </c>
      <c r="AK16" s="26">
        <f>IFERROR(AH16/H16*100,"-")</f>
        <v>101.16249999999999</v>
      </c>
      <c r="AL16" s="26">
        <f>IFERROR(AJ16/J16*100,"-")</f>
        <v>33.167692699260478</v>
      </c>
      <c r="AM16" s="23" t="s">
        <v>32</v>
      </c>
      <c r="AN16" s="27"/>
    </row>
    <row r="17" spans="1:40" s="28" customFormat="1" ht="150.75" customHeight="1" x14ac:dyDescent="0.25">
      <c r="A17" s="65"/>
      <c r="B17" s="67"/>
      <c r="C17" s="61"/>
      <c r="D17" s="61"/>
      <c r="E17" s="61"/>
      <c r="F17" s="61"/>
      <c r="G17" s="23" t="s">
        <v>39</v>
      </c>
      <c r="H17" s="24">
        <v>80</v>
      </c>
      <c r="I17" s="24" t="s">
        <v>38</v>
      </c>
      <c r="J17" s="25">
        <f>J18+J21+J47</f>
        <v>81139599661</v>
      </c>
      <c r="K17" s="24"/>
      <c r="L17" s="24" t="s">
        <v>38</v>
      </c>
      <c r="M17" s="25">
        <v>28512928586</v>
      </c>
      <c r="N17" s="24">
        <v>80</v>
      </c>
      <c r="O17" s="24" t="s">
        <v>38</v>
      </c>
      <c r="P17" s="25">
        <f>P18+P21+P47</f>
        <v>32064368323</v>
      </c>
      <c r="Q17" s="24">
        <v>0</v>
      </c>
      <c r="R17" s="24" t="s">
        <v>38</v>
      </c>
      <c r="S17" s="25">
        <f>S18+S21+S47</f>
        <v>5908495160</v>
      </c>
      <c r="T17" s="24"/>
      <c r="U17" s="24" t="s">
        <v>38</v>
      </c>
      <c r="V17" s="25">
        <f>V18+V21+V47</f>
        <v>0</v>
      </c>
      <c r="W17" s="24"/>
      <c r="X17" s="24" t="s">
        <v>38</v>
      </c>
      <c r="Y17" s="25">
        <f>Y18+Y21+Y47</f>
        <v>0</v>
      </c>
      <c r="Z17" s="24"/>
      <c r="AA17" s="24" t="s">
        <v>38</v>
      </c>
      <c r="AB17" s="25">
        <f>AB18+AB21+AB47</f>
        <v>0</v>
      </c>
      <c r="AC17" s="24"/>
      <c r="AD17" s="24" t="s">
        <v>38</v>
      </c>
      <c r="AE17" s="25">
        <f>S17+V17+Y17+AB17</f>
        <v>5908495160</v>
      </c>
      <c r="AF17" s="26">
        <f t="shared" ref="AF17:AF81" si="0">IFERROR(AC17/N17*100,"-")</f>
        <v>0</v>
      </c>
      <c r="AG17" s="26">
        <f t="shared" ref="AG17:AG81" si="1">IFERROR(AE17/P17*100,"-")</f>
        <v>18.426981316085353</v>
      </c>
      <c r="AH17" s="24">
        <f>K17+AC17</f>
        <v>0</v>
      </c>
      <c r="AI17" s="24" t="s">
        <v>38</v>
      </c>
      <c r="AJ17" s="25">
        <f t="shared" ref="AJ17:AJ81" si="2">M17+AE17</f>
        <v>34421423746</v>
      </c>
      <c r="AK17" s="26">
        <f t="shared" ref="AK17:AK81" si="3">IFERROR(AH17/H17*100,"-")</f>
        <v>0</v>
      </c>
      <c r="AL17" s="26">
        <f t="shared" ref="AL17:AL81" si="4">IFERROR(AJ17/J17*100,"-")</f>
        <v>42.422471752155765</v>
      </c>
      <c r="AM17" s="23" t="s">
        <v>32</v>
      </c>
      <c r="AN17" s="27"/>
    </row>
    <row r="18" spans="1:40" s="28" customFormat="1" ht="161.25" customHeight="1" x14ac:dyDescent="0.25">
      <c r="A18" s="65"/>
      <c r="B18" s="29"/>
      <c r="C18" s="30"/>
      <c r="D18" s="30"/>
      <c r="E18" s="30" t="s">
        <v>40</v>
      </c>
      <c r="F18" s="30" t="s">
        <v>41</v>
      </c>
      <c r="G18" s="30" t="s">
        <v>42</v>
      </c>
      <c r="H18" s="29">
        <f>SUM(H19:H20)</f>
        <v>24</v>
      </c>
      <c r="I18" s="29" t="s">
        <v>43</v>
      </c>
      <c r="J18" s="31">
        <f>SUM(J19:J20)</f>
        <v>300000000</v>
      </c>
      <c r="K18" s="29">
        <v>10</v>
      </c>
      <c r="L18" s="29" t="s">
        <v>43</v>
      </c>
      <c r="M18" s="31">
        <v>67640000</v>
      </c>
      <c r="N18" s="29">
        <v>16</v>
      </c>
      <c r="O18" s="29" t="s">
        <v>43</v>
      </c>
      <c r="P18" s="31">
        <f>SUM(P19:P20)</f>
        <v>85000000</v>
      </c>
      <c r="Q18" s="29">
        <v>0</v>
      </c>
      <c r="R18" s="29" t="s">
        <v>43</v>
      </c>
      <c r="S18" s="31">
        <f>SUM(S19:S20)</f>
        <v>0</v>
      </c>
      <c r="T18" s="29"/>
      <c r="U18" s="29" t="s">
        <v>43</v>
      </c>
      <c r="V18" s="31">
        <f>V19+V20</f>
        <v>0</v>
      </c>
      <c r="W18" s="29"/>
      <c r="X18" s="29" t="s">
        <v>43</v>
      </c>
      <c r="Y18" s="31">
        <f>Y19+Y20</f>
        <v>0</v>
      </c>
      <c r="Z18" s="29"/>
      <c r="AA18" s="29" t="s">
        <v>43</v>
      </c>
      <c r="AB18" s="31">
        <f>SUM(AB19:AB20)</f>
        <v>0</v>
      </c>
      <c r="AC18" s="29">
        <f>Q18+T18+W18+Z18</f>
        <v>0</v>
      </c>
      <c r="AD18" s="29" t="s">
        <v>43</v>
      </c>
      <c r="AE18" s="31">
        <f>S18+V18+Y18+AB18</f>
        <v>0</v>
      </c>
      <c r="AF18" s="32">
        <f t="shared" si="0"/>
        <v>0</v>
      </c>
      <c r="AG18" s="32">
        <f t="shared" si="1"/>
        <v>0</v>
      </c>
      <c r="AH18" s="29">
        <f>K18+AC18</f>
        <v>10</v>
      </c>
      <c r="AI18" s="29" t="s">
        <v>43</v>
      </c>
      <c r="AJ18" s="31">
        <f t="shared" si="2"/>
        <v>67640000</v>
      </c>
      <c r="AK18" s="32">
        <f t="shared" si="3"/>
        <v>41.666666666666671</v>
      </c>
      <c r="AL18" s="32">
        <f t="shared" si="4"/>
        <v>22.546666666666667</v>
      </c>
      <c r="AM18" s="30" t="s">
        <v>32</v>
      </c>
      <c r="AN18" s="33"/>
    </row>
    <row r="19" spans="1:40" s="40" customFormat="1" ht="103.5" x14ac:dyDescent="0.25">
      <c r="A19" s="65"/>
      <c r="B19" s="34"/>
      <c r="C19" s="35"/>
      <c r="D19" s="35"/>
      <c r="E19" s="35" t="s">
        <v>44</v>
      </c>
      <c r="F19" s="35" t="s">
        <v>45</v>
      </c>
      <c r="G19" s="35" t="s">
        <v>46</v>
      </c>
      <c r="H19" s="34">
        <v>12</v>
      </c>
      <c r="I19" s="34" t="s">
        <v>43</v>
      </c>
      <c r="J19" s="36">
        <v>150000000</v>
      </c>
      <c r="K19" s="34">
        <v>4</v>
      </c>
      <c r="L19" s="34" t="s">
        <v>43</v>
      </c>
      <c r="M19" s="36">
        <v>48918000</v>
      </c>
      <c r="N19" s="34">
        <v>6</v>
      </c>
      <c r="O19" s="34" t="s">
        <v>43</v>
      </c>
      <c r="P19" s="36">
        <v>50000000</v>
      </c>
      <c r="Q19" s="34">
        <v>0</v>
      </c>
      <c r="R19" s="34" t="s">
        <v>43</v>
      </c>
      <c r="S19" s="36"/>
      <c r="T19" s="34"/>
      <c r="U19" s="34"/>
      <c r="V19" s="36"/>
      <c r="W19" s="34"/>
      <c r="X19" s="34"/>
      <c r="Y19" s="37"/>
      <c r="Z19" s="34"/>
      <c r="AA19" s="34"/>
      <c r="AB19" s="36"/>
      <c r="AC19" s="34">
        <f>Q19+T19+W19+Z19</f>
        <v>0</v>
      </c>
      <c r="AD19" s="34" t="s">
        <v>43</v>
      </c>
      <c r="AE19" s="36">
        <f>S19+V19+Y19+AB19</f>
        <v>0</v>
      </c>
      <c r="AF19" s="38">
        <f t="shared" si="0"/>
        <v>0</v>
      </c>
      <c r="AG19" s="38">
        <f t="shared" si="1"/>
        <v>0</v>
      </c>
      <c r="AH19" s="34">
        <f t="shared" ref="AH19:AH84" si="5">K19+AC19</f>
        <v>4</v>
      </c>
      <c r="AI19" s="34" t="s">
        <v>43</v>
      </c>
      <c r="AJ19" s="36">
        <f t="shared" si="2"/>
        <v>48918000</v>
      </c>
      <c r="AK19" s="38">
        <f t="shared" si="3"/>
        <v>33.333333333333329</v>
      </c>
      <c r="AL19" s="38">
        <f t="shared" si="4"/>
        <v>32.612000000000002</v>
      </c>
      <c r="AM19" s="35" t="s">
        <v>32</v>
      </c>
      <c r="AN19" s="39"/>
    </row>
    <row r="20" spans="1:40" s="40" customFormat="1" ht="103.5" x14ac:dyDescent="0.25">
      <c r="A20" s="65"/>
      <c r="B20" s="34"/>
      <c r="C20" s="35"/>
      <c r="D20" s="35"/>
      <c r="E20" s="35" t="s">
        <v>47</v>
      </c>
      <c r="F20" s="35" t="s">
        <v>48</v>
      </c>
      <c r="G20" s="35" t="s">
        <v>49</v>
      </c>
      <c r="H20" s="34">
        <v>12</v>
      </c>
      <c r="I20" s="34" t="s">
        <v>50</v>
      </c>
      <c r="J20" s="36">
        <v>150000000</v>
      </c>
      <c r="K20" s="34">
        <v>4</v>
      </c>
      <c r="L20" s="34" t="s">
        <v>50</v>
      </c>
      <c r="M20" s="36">
        <v>18722000</v>
      </c>
      <c r="N20" s="34">
        <v>10</v>
      </c>
      <c r="O20" s="34" t="s">
        <v>50</v>
      </c>
      <c r="P20" s="36">
        <v>35000000</v>
      </c>
      <c r="Q20" s="34">
        <v>0</v>
      </c>
      <c r="R20" s="34" t="s">
        <v>50</v>
      </c>
      <c r="S20" s="36"/>
      <c r="T20" s="34"/>
      <c r="U20" s="34"/>
      <c r="V20" s="36"/>
      <c r="W20" s="34"/>
      <c r="X20" s="34"/>
      <c r="Y20" s="37"/>
      <c r="Z20" s="34"/>
      <c r="AA20" s="34"/>
      <c r="AB20" s="36"/>
      <c r="AC20" s="34">
        <f t="shared" ref="AC20:AC85" si="6">Q20+T20+W20+Z20</f>
        <v>0</v>
      </c>
      <c r="AD20" s="34" t="s">
        <v>50</v>
      </c>
      <c r="AE20" s="36">
        <f t="shared" ref="AE20:AE85" si="7">S20+V20+Y20+AB20</f>
        <v>0</v>
      </c>
      <c r="AF20" s="38">
        <f t="shared" si="0"/>
        <v>0</v>
      </c>
      <c r="AG20" s="38">
        <f t="shared" si="1"/>
        <v>0</v>
      </c>
      <c r="AH20" s="34">
        <f t="shared" si="5"/>
        <v>4</v>
      </c>
      <c r="AI20" s="34" t="s">
        <v>50</v>
      </c>
      <c r="AJ20" s="36">
        <f t="shared" si="2"/>
        <v>18722000</v>
      </c>
      <c r="AK20" s="38">
        <f t="shared" si="3"/>
        <v>33.333333333333329</v>
      </c>
      <c r="AL20" s="38">
        <f t="shared" si="4"/>
        <v>12.481333333333334</v>
      </c>
      <c r="AM20" s="35" t="s">
        <v>32</v>
      </c>
      <c r="AN20" s="39"/>
    </row>
    <row r="21" spans="1:40" s="28" customFormat="1" ht="70.5" x14ac:dyDescent="0.25">
      <c r="A21" s="65"/>
      <c r="B21" s="29"/>
      <c r="C21" s="30"/>
      <c r="D21" s="30"/>
      <c r="E21" s="30" t="s">
        <v>51</v>
      </c>
      <c r="F21" s="30" t="s">
        <v>52</v>
      </c>
      <c r="G21" s="30" t="s">
        <v>53</v>
      </c>
      <c r="H21" s="29">
        <v>300</v>
      </c>
      <c r="I21" s="29" t="s">
        <v>54</v>
      </c>
      <c r="J21" s="31">
        <f>SUM(J22:J23)</f>
        <v>8018338083</v>
      </c>
      <c r="K21" s="29">
        <v>190</v>
      </c>
      <c r="L21" s="29" t="s">
        <v>54</v>
      </c>
      <c r="M21" s="31">
        <v>4442191020</v>
      </c>
      <c r="N21" s="29">
        <v>100</v>
      </c>
      <c r="O21" s="29" t="s">
        <v>54</v>
      </c>
      <c r="P21" s="31">
        <f>SUM(P22:P23)</f>
        <v>4687791272</v>
      </c>
      <c r="Q21" s="29">
        <f>S91/P91*100</f>
        <v>12.035893259364972</v>
      </c>
      <c r="R21" s="29" t="s">
        <v>54</v>
      </c>
      <c r="S21" s="31">
        <f>SUM(S22:S23)</f>
        <v>527646012</v>
      </c>
      <c r="T21" s="29"/>
      <c r="U21" s="29" t="s">
        <v>54</v>
      </c>
      <c r="V21" s="31">
        <f>V22+V23</f>
        <v>0</v>
      </c>
      <c r="W21" s="29"/>
      <c r="X21" s="29" t="s">
        <v>54</v>
      </c>
      <c r="Y21" s="31">
        <f>Y22+Y23</f>
        <v>0</v>
      </c>
      <c r="Z21" s="29"/>
      <c r="AA21" s="29" t="s">
        <v>54</v>
      </c>
      <c r="AB21" s="31">
        <f>SUM(AB22:AB23)</f>
        <v>0</v>
      </c>
      <c r="AC21" s="29">
        <f t="shared" si="6"/>
        <v>12.035893259364972</v>
      </c>
      <c r="AD21" s="29" t="s">
        <v>54</v>
      </c>
      <c r="AE21" s="31">
        <f t="shared" si="7"/>
        <v>527646012</v>
      </c>
      <c r="AF21" s="32">
        <f t="shared" si="0"/>
        <v>12.035893259364972</v>
      </c>
      <c r="AG21" s="32">
        <f t="shared" si="1"/>
        <v>11.255748845978056</v>
      </c>
      <c r="AH21" s="29">
        <f t="shared" si="5"/>
        <v>202.03589325936497</v>
      </c>
      <c r="AI21" s="29" t="s">
        <v>54</v>
      </c>
      <c r="AJ21" s="31">
        <f t="shared" si="2"/>
        <v>4969837032</v>
      </c>
      <c r="AK21" s="32">
        <f t="shared" si="3"/>
        <v>67.345297753121656</v>
      </c>
      <c r="AL21" s="32">
        <f t="shared" si="4"/>
        <v>61.980886569708879</v>
      </c>
      <c r="AM21" s="30" t="s">
        <v>32</v>
      </c>
      <c r="AN21" s="33"/>
    </row>
    <row r="22" spans="1:40" s="40" customFormat="1" ht="103.5" x14ac:dyDescent="0.25">
      <c r="A22" s="65"/>
      <c r="B22" s="34"/>
      <c r="C22" s="35"/>
      <c r="D22" s="35"/>
      <c r="E22" s="35" t="s">
        <v>55</v>
      </c>
      <c r="F22" s="35" t="s">
        <v>56</v>
      </c>
      <c r="G22" s="35" t="s">
        <v>57</v>
      </c>
      <c r="H22" s="34">
        <v>1332</v>
      </c>
      <c r="I22" s="34" t="s">
        <v>58</v>
      </c>
      <c r="J22" s="36">
        <v>6893338083</v>
      </c>
      <c r="K22" s="34">
        <v>468</v>
      </c>
      <c r="L22" s="34" t="s">
        <v>58</v>
      </c>
      <c r="M22" s="36">
        <v>4144236885</v>
      </c>
      <c r="N22" s="34">
        <v>432</v>
      </c>
      <c r="O22" s="34" t="s">
        <v>58</v>
      </c>
      <c r="P22" s="36">
        <v>4418132122</v>
      </c>
      <c r="Q22" s="34">
        <v>108</v>
      </c>
      <c r="R22" s="34" t="s">
        <v>58</v>
      </c>
      <c r="S22" s="36">
        <v>514602512</v>
      </c>
      <c r="T22" s="34"/>
      <c r="U22" s="34"/>
      <c r="V22" s="36"/>
      <c r="W22" s="34"/>
      <c r="X22" s="34"/>
      <c r="Y22" s="37"/>
      <c r="Z22" s="34"/>
      <c r="AA22" s="34"/>
      <c r="AB22" s="36"/>
      <c r="AC22" s="34">
        <f t="shared" si="6"/>
        <v>108</v>
      </c>
      <c r="AD22" s="34" t="s">
        <v>58</v>
      </c>
      <c r="AE22" s="36">
        <f t="shared" si="7"/>
        <v>514602512</v>
      </c>
      <c r="AF22" s="38">
        <f t="shared" si="0"/>
        <v>25</v>
      </c>
      <c r="AG22" s="38">
        <f t="shared" si="1"/>
        <v>11.647512971319875</v>
      </c>
      <c r="AH22" s="34">
        <f t="shared" si="5"/>
        <v>576</v>
      </c>
      <c r="AI22" s="34" t="s">
        <v>58</v>
      </c>
      <c r="AJ22" s="36">
        <f t="shared" si="2"/>
        <v>4658839397</v>
      </c>
      <c r="AK22" s="38">
        <f t="shared" si="3"/>
        <v>43.243243243243242</v>
      </c>
      <c r="AL22" s="38">
        <f t="shared" si="4"/>
        <v>67.584664220798814</v>
      </c>
      <c r="AM22" s="35" t="s">
        <v>32</v>
      </c>
      <c r="AN22" s="39"/>
    </row>
    <row r="23" spans="1:40" s="40" customFormat="1" ht="138" customHeight="1" x14ac:dyDescent="0.25">
      <c r="A23" s="65"/>
      <c r="B23" s="34"/>
      <c r="C23" s="35"/>
      <c r="D23" s="35"/>
      <c r="E23" s="35" t="s">
        <v>59</v>
      </c>
      <c r="F23" s="35" t="s">
        <v>60</v>
      </c>
      <c r="G23" s="35" t="s">
        <v>61</v>
      </c>
      <c r="H23" s="34">
        <v>36</v>
      </c>
      <c r="I23" s="34" t="s">
        <v>50</v>
      </c>
      <c r="J23" s="36">
        <v>1125000000</v>
      </c>
      <c r="K23" s="34">
        <v>12</v>
      </c>
      <c r="L23" s="34" t="s">
        <v>62</v>
      </c>
      <c r="M23" s="36">
        <v>297954135</v>
      </c>
      <c r="N23" s="34">
        <v>12</v>
      </c>
      <c r="O23" s="34" t="s">
        <v>50</v>
      </c>
      <c r="P23" s="36">
        <v>269659150</v>
      </c>
      <c r="Q23" s="34">
        <v>1</v>
      </c>
      <c r="R23" s="34" t="s">
        <v>50</v>
      </c>
      <c r="S23" s="36">
        <v>13043500</v>
      </c>
      <c r="T23" s="34"/>
      <c r="U23" s="34"/>
      <c r="V23" s="36"/>
      <c r="W23" s="34"/>
      <c r="X23" s="34"/>
      <c r="Y23" s="37"/>
      <c r="Z23" s="34"/>
      <c r="AA23" s="34"/>
      <c r="AB23" s="36"/>
      <c r="AC23" s="34">
        <f t="shared" si="6"/>
        <v>1</v>
      </c>
      <c r="AD23" s="34" t="s">
        <v>62</v>
      </c>
      <c r="AE23" s="36">
        <f t="shared" si="7"/>
        <v>13043500</v>
      </c>
      <c r="AF23" s="38">
        <f t="shared" si="0"/>
        <v>8.3333333333333321</v>
      </c>
      <c r="AG23" s="38">
        <f t="shared" si="1"/>
        <v>4.8370322312445175</v>
      </c>
      <c r="AH23" s="34">
        <f t="shared" si="5"/>
        <v>13</v>
      </c>
      <c r="AI23" s="34" t="s">
        <v>62</v>
      </c>
      <c r="AJ23" s="36">
        <f t="shared" si="2"/>
        <v>310997635</v>
      </c>
      <c r="AK23" s="38">
        <f t="shared" si="3"/>
        <v>36.111111111111107</v>
      </c>
      <c r="AL23" s="38">
        <f t="shared" si="4"/>
        <v>27.644234222222224</v>
      </c>
      <c r="AM23" s="35" t="s">
        <v>32</v>
      </c>
      <c r="AN23" s="39"/>
    </row>
    <row r="24" spans="1:40" s="28" customFormat="1" ht="139.5" customHeight="1" x14ac:dyDescent="0.25">
      <c r="A24" s="65"/>
      <c r="B24" s="29"/>
      <c r="C24" s="30"/>
      <c r="D24" s="30"/>
      <c r="E24" s="30" t="s">
        <v>63</v>
      </c>
      <c r="F24" s="30" t="s">
        <v>64</v>
      </c>
      <c r="G24" s="30" t="s">
        <v>65</v>
      </c>
      <c r="H24" s="29">
        <v>111</v>
      </c>
      <c r="I24" s="29" t="s">
        <v>66</v>
      </c>
      <c r="J24" s="31">
        <f>SUM(J26)</f>
        <v>450000000</v>
      </c>
      <c r="K24" s="29">
        <v>37</v>
      </c>
      <c r="L24" s="29" t="s">
        <v>66</v>
      </c>
      <c r="M24" s="31">
        <v>226415968</v>
      </c>
      <c r="N24" s="29">
        <v>36</v>
      </c>
      <c r="O24" s="29" t="s">
        <v>66</v>
      </c>
      <c r="P24" s="31">
        <f>SUM(P25:P26)</f>
        <v>321002600</v>
      </c>
      <c r="Q24" s="29">
        <v>1</v>
      </c>
      <c r="R24" s="29" t="s">
        <v>66</v>
      </c>
      <c r="S24" s="31">
        <f>S26</f>
        <v>6167500</v>
      </c>
      <c r="T24" s="29"/>
      <c r="U24" s="29" t="s">
        <v>66</v>
      </c>
      <c r="V24" s="31">
        <f>V26</f>
        <v>0</v>
      </c>
      <c r="W24" s="29"/>
      <c r="X24" s="29" t="s">
        <v>66</v>
      </c>
      <c r="Y24" s="31">
        <f>Y26</f>
        <v>0</v>
      </c>
      <c r="Z24" s="29"/>
      <c r="AA24" s="29" t="s">
        <v>66</v>
      </c>
      <c r="AB24" s="31">
        <f>SUM(AB25:AB26)</f>
        <v>0</v>
      </c>
      <c r="AC24" s="29">
        <f t="shared" si="6"/>
        <v>1</v>
      </c>
      <c r="AD24" s="29" t="s">
        <v>66</v>
      </c>
      <c r="AE24" s="31">
        <f>S24+V24+Y24+AB24</f>
        <v>6167500</v>
      </c>
      <c r="AF24" s="32">
        <f t="shared" si="0"/>
        <v>2.7777777777777777</v>
      </c>
      <c r="AG24" s="32">
        <f t="shared" si="1"/>
        <v>1.9213240017370576</v>
      </c>
      <c r="AH24" s="29">
        <f t="shared" si="5"/>
        <v>38</v>
      </c>
      <c r="AI24" s="29" t="s">
        <v>66</v>
      </c>
      <c r="AJ24" s="31">
        <f t="shared" si="2"/>
        <v>232583468</v>
      </c>
      <c r="AK24" s="32">
        <f t="shared" si="3"/>
        <v>34.234234234234236</v>
      </c>
      <c r="AL24" s="32">
        <f t="shared" si="4"/>
        <v>51.685215111111113</v>
      </c>
      <c r="AM24" s="30" t="s">
        <v>32</v>
      </c>
      <c r="AN24" s="33"/>
    </row>
    <row r="25" spans="1:40" s="47" customFormat="1" ht="103.5" x14ac:dyDescent="0.25">
      <c r="A25" s="65"/>
      <c r="B25" s="41"/>
      <c r="C25" s="42"/>
      <c r="D25" s="42"/>
      <c r="E25" s="42" t="s">
        <v>67</v>
      </c>
      <c r="F25" s="42" t="s">
        <v>68</v>
      </c>
      <c r="G25" s="42" t="s">
        <v>69</v>
      </c>
      <c r="H25" s="41">
        <v>3</v>
      </c>
      <c r="I25" s="41" t="s">
        <v>70</v>
      </c>
      <c r="J25" s="43">
        <v>150000000</v>
      </c>
      <c r="K25" s="41">
        <v>0</v>
      </c>
      <c r="L25" s="41" t="s">
        <v>70</v>
      </c>
      <c r="M25" s="43">
        <v>0</v>
      </c>
      <c r="N25" s="41"/>
      <c r="O25" s="41" t="s">
        <v>70</v>
      </c>
      <c r="P25" s="43"/>
      <c r="Q25" s="41"/>
      <c r="R25" s="41" t="s">
        <v>70</v>
      </c>
      <c r="S25" s="43"/>
      <c r="T25" s="41"/>
      <c r="U25" s="41"/>
      <c r="V25" s="43"/>
      <c r="W25" s="41"/>
      <c r="X25" s="41"/>
      <c r="Y25" s="44"/>
      <c r="Z25" s="41"/>
      <c r="AA25" s="41"/>
      <c r="AB25" s="43"/>
      <c r="AC25" s="41">
        <f t="shared" si="6"/>
        <v>0</v>
      </c>
      <c r="AD25" s="41" t="s">
        <v>70</v>
      </c>
      <c r="AE25" s="43">
        <f t="shared" si="7"/>
        <v>0</v>
      </c>
      <c r="AF25" s="45" t="str">
        <f t="shared" si="0"/>
        <v>-</v>
      </c>
      <c r="AG25" s="45" t="str">
        <f t="shared" si="1"/>
        <v>-</v>
      </c>
      <c r="AH25" s="82">
        <f t="shared" si="5"/>
        <v>0</v>
      </c>
      <c r="AI25" s="82" t="s">
        <v>70</v>
      </c>
      <c r="AJ25" s="83">
        <f t="shared" si="2"/>
        <v>0</v>
      </c>
      <c r="AK25" s="45">
        <f t="shared" si="3"/>
        <v>0</v>
      </c>
      <c r="AL25" s="45">
        <f t="shared" si="4"/>
        <v>0</v>
      </c>
      <c r="AM25" s="42" t="s">
        <v>32</v>
      </c>
      <c r="AN25" s="46"/>
    </row>
    <row r="26" spans="1:40" s="40" customFormat="1" ht="138" customHeight="1" x14ac:dyDescent="0.25">
      <c r="A26" s="65"/>
      <c r="B26" s="34"/>
      <c r="C26" s="35"/>
      <c r="D26" s="35"/>
      <c r="E26" s="35" t="s">
        <v>71</v>
      </c>
      <c r="F26" s="35" t="s">
        <v>72</v>
      </c>
      <c r="G26" s="35" t="s">
        <v>73</v>
      </c>
      <c r="H26" s="34">
        <v>111</v>
      </c>
      <c r="I26" s="34" t="s">
        <v>66</v>
      </c>
      <c r="J26" s="36">
        <v>450000000</v>
      </c>
      <c r="K26" s="34">
        <v>36</v>
      </c>
      <c r="L26" s="34" t="s">
        <v>66</v>
      </c>
      <c r="M26" s="36">
        <v>226415968</v>
      </c>
      <c r="N26" s="34">
        <v>36</v>
      </c>
      <c r="O26" s="34" t="s">
        <v>66</v>
      </c>
      <c r="P26" s="36">
        <v>321002600</v>
      </c>
      <c r="Q26" s="34">
        <v>1</v>
      </c>
      <c r="R26" s="34" t="s">
        <v>66</v>
      </c>
      <c r="S26" s="36">
        <v>6167500</v>
      </c>
      <c r="T26" s="34"/>
      <c r="U26" s="34"/>
      <c r="V26" s="36"/>
      <c r="W26" s="34"/>
      <c r="X26" s="34"/>
      <c r="Y26" s="37"/>
      <c r="Z26" s="34"/>
      <c r="AA26" s="34"/>
      <c r="AB26" s="36"/>
      <c r="AC26" s="34">
        <f t="shared" si="6"/>
        <v>1</v>
      </c>
      <c r="AD26" s="34" t="s">
        <v>66</v>
      </c>
      <c r="AE26" s="36">
        <f t="shared" si="7"/>
        <v>6167500</v>
      </c>
      <c r="AF26" s="38">
        <f t="shared" si="0"/>
        <v>2.7777777777777777</v>
      </c>
      <c r="AG26" s="38">
        <f t="shared" si="1"/>
        <v>1.9213240017370576</v>
      </c>
      <c r="AH26" s="34">
        <f t="shared" si="5"/>
        <v>37</v>
      </c>
      <c r="AI26" s="34" t="s">
        <v>66</v>
      </c>
      <c r="AJ26" s="36">
        <f t="shared" si="2"/>
        <v>232583468</v>
      </c>
      <c r="AK26" s="38">
        <f t="shared" si="3"/>
        <v>33.333333333333329</v>
      </c>
      <c r="AL26" s="38">
        <f t="shared" si="4"/>
        <v>51.685215111111113</v>
      </c>
      <c r="AM26" s="35" t="s">
        <v>32</v>
      </c>
      <c r="AN26" s="39"/>
    </row>
    <row r="27" spans="1:40" s="28" customFormat="1" ht="105.75" x14ac:dyDescent="0.25">
      <c r="A27" s="65"/>
      <c r="B27" s="29"/>
      <c r="C27" s="30"/>
      <c r="D27" s="30"/>
      <c r="E27" s="30" t="s">
        <v>74</v>
      </c>
      <c r="F27" s="30" t="s">
        <v>75</v>
      </c>
      <c r="G27" s="30" t="s">
        <v>76</v>
      </c>
      <c r="H27" s="29">
        <v>141</v>
      </c>
      <c r="I27" s="29" t="s">
        <v>70</v>
      </c>
      <c r="J27" s="31">
        <f>SUM(J28:J34)</f>
        <v>2340000000</v>
      </c>
      <c r="K27" s="29">
        <v>46</v>
      </c>
      <c r="L27" s="29" t="s">
        <v>62</v>
      </c>
      <c r="M27" s="31">
        <v>829806752</v>
      </c>
      <c r="N27" s="29">
        <v>22</v>
      </c>
      <c r="O27" s="29" t="s">
        <v>70</v>
      </c>
      <c r="P27" s="31">
        <f>SUM(P28:P34)</f>
        <v>2472801975</v>
      </c>
      <c r="Q27" s="29">
        <v>0</v>
      </c>
      <c r="R27" s="29" t="s">
        <v>70</v>
      </c>
      <c r="S27" s="31">
        <f>SUM(S28:S34)</f>
        <v>41973100</v>
      </c>
      <c r="T27" s="29"/>
      <c r="U27" s="29" t="s">
        <v>70</v>
      </c>
      <c r="V27" s="31">
        <f>SUM(V28:V34)</f>
        <v>0</v>
      </c>
      <c r="W27" s="29"/>
      <c r="X27" s="29" t="s">
        <v>70</v>
      </c>
      <c r="Y27" s="31">
        <f>SUM(Y28:Y34)</f>
        <v>0</v>
      </c>
      <c r="Z27" s="29"/>
      <c r="AA27" s="29" t="s">
        <v>70</v>
      </c>
      <c r="AB27" s="31">
        <f>SUM(AB28:AB34)</f>
        <v>0</v>
      </c>
      <c r="AC27" s="29">
        <f t="shared" si="6"/>
        <v>0</v>
      </c>
      <c r="AD27" s="29" t="s">
        <v>62</v>
      </c>
      <c r="AE27" s="31">
        <f t="shared" si="7"/>
        <v>41973100</v>
      </c>
      <c r="AF27" s="32">
        <f t="shared" si="0"/>
        <v>0</v>
      </c>
      <c r="AG27" s="32">
        <f t="shared" si="1"/>
        <v>1.6973902651464843</v>
      </c>
      <c r="AH27" s="29">
        <f t="shared" si="5"/>
        <v>46</v>
      </c>
      <c r="AI27" s="29" t="s">
        <v>62</v>
      </c>
      <c r="AJ27" s="31">
        <f t="shared" si="2"/>
        <v>871779852</v>
      </c>
      <c r="AK27" s="32">
        <f t="shared" si="3"/>
        <v>32.62411347517731</v>
      </c>
      <c r="AL27" s="32">
        <f t="shared" si="4"/>
        <v>37.255549230769233</v>
      </c>
      <c r="AM27" s="30" t="s">
        <v>32</v>
      </c>
      <c r="AN27" s="33"/>
    </row>
    <row r="28" spans="1:40" s="40" customFormat="1" ht="138" x14ac:dyDescent="0.25">
      <c r="A28" s="65"/>
      <c r="B28" s="34"/>
      <c r="C28" s="35"/>
      <c r="D28" s="35"/>
      <c r="E28" s="35" t="s">
        <v>77</v>
      </c>
      <c r="F28" s="35" t="s">
        <v>78</v>
      </c>
      <c r="G28" s="35" t="s">
        <v>79</v>
      </c>
      <c r="H28" s="34">
        <v>6</v>
      </c>
      <c r="I28" s="34" t="s">
        <v>70</v>
      </c>
      <c r="J28" s="36">
        <v>180000000</v>
      </c>
      <c r="K28" s="34">
        <v>2</v>
      </c>
      <c r="L28" s="34" t="s">
        <v>70</v>
      </c>
      <c r="M28" s="36">
        <v>45014400</v>
      </c>
      <c r="N28" s="34">
        <v>2</v>
      </c>
      <c r="O28" s="34" t="s">
        <v>70</v>
      </c>
      <c r="P28" s="36">
        <v>71402150</v>
      </c>
      <c r="Q28" s="34">
        <v>0</v>
      </c>
      <c r="R28" s="34" t="s">
        <v>70</v>
      </c>
      <c r="S28" s="36">
        <v>0</v>
      </c>
      <c r="T28" s="34"/>
      <c r="U28" s="34"/>
      <c r="V28" s="36"/>
      <c r="W28" s="34"/>
      <c r="X28" s="34"/>
      <c r="Y28" s="37"/>
      <c r="Z28" s="34"/>
      <c r="AA28" s="34"/>
      <c r="AB28" s="36"/>
      <c r="AC28" s="34">
        <f t="shared" si="6"/>
        <v>0</v>
      </c>
      <c r="AD28" s="34" t="s">
        <v>70</v>
      </c>
      <c r="AE28" s="36">
        <f t="shared" si="7"/>
        <v>0</v>
      </c>
      <c r="AF28" s="38">
        <f t="shared" si="0"/>
        <v>0</v>
      </c>
      <c r="AG28" s="38">
        <f t="shared" si="1"/>
        <v>0</v>
      </c>
      <c r="AH28" s="34">
        <f t="shared" si="5"/>
        <v>2</v>
      </c>
      <c r="AI28" s="34" t="s">
        <v>70</v>
      </c>
      <c r="AJ28" s="36">
        <f t="shared" si="2"/>
        <v>45014400</v>
      </c>
      <c r="AK28" s="38">
        <f t="shared" si="3"/>
        <v>33.333333333333329</v>
      </c>
      <c r="AL28" s="38">
        <f t="shared" si="4"/>
        <v>25.008000000000003</v>
      </c>
      <c r="AM28" s="35" t="s">
        <v>32</v>
      </c>
      <c r="AN28" s="39"/>
    </row>
    <row r="29" spans="1:40" s="40" customFormat="1" ht="103.5" x14ac:dyDescent="0.25">
      <c r="A29" s="65"/>
      <c r="B29" s="34"/>
      <c r="C29" s="35"/>
      <c r="D29" s="35"/>
      <c r="E29" s="35" t="s">
        <v>80</v>
      </c>
      <c r="F29" s="35" t="s">
        <v>81</v>
      </c>
      <c r="G29" s="35" t="s">
        <v>82</v>
      </c>
      <c r="H29" s="34">
        <v>24</v>
      </c>
      <c r="I29" s="34" t="s">
        <v>70</v>
      </c>
      <c r="J29" s="36">
        <v>600000000</v>
      </c>
      <c r="K29" s="34">
        <v>8</v>
      </c>
      <c r="L29" s="34" t="s">
        <v>70</v>
      </c>
      <c r="M29" s="36">
        <v>195281900</v>
      </c>
      <c r="N29" s="34">
        <v>8</v>
      </c>
      <c r="O29" s="34" t="s">
        <v>70</v>
      </c>
      <c r="P29" s="36">
        <v>1599526425</v>
      </c>
      <c r="Q29" s="34">
        <v>0</v>
      </c>
      <c r="R29" s="34" t="s">
        <v>70</v>
      </c>
      <c r="S29" s="36">
        <v>0</v>
      </c>
      <c r="T29" s="34"/>
      <c r="U29" s="34"/>
      <c r="V29" s="36"/>
      <c r="W29" s="34"/>
      <c r="X29" s="34"/>
      <c r="Y29" s="37"/>
      <c r="Z29" s="34"/>
      <c r="AA29" s="34"/>
      <c r="AB29" s="36"/>
      <c r="AC29" s="34">
        <f t="shared" si="6"/>
        <v>0</v>
      </c>
      <c r="AD29" s="34" t="s">
        <v>70</v>
      </c>
      <c r="AE29" s="36">
        <f t="shared" si="7"/>
        <v>0</v>
      </c>
      <c r="AF29" s="38">
        <f t="shared" si="0"/>
        <v>0</v>
      </c>
      <c r="AG29" s="38">
        <f t="shared" si="1"/>
        <v>0</v>
      </c>
      <c r="AH29" s="34">
        <f t="shared" si="5"/>
        <v>8</v>
      </c>
      <c r="AI29" s="34" t="s">
        <v>70</v>
      </c>
      <c r="AJ29" s="36">
        <f t="shared" si="2"/>
        <v>195281900</v>
      </c>
      <c r="AK29" s="38">
        <f t="shared" si="3"/>
        <v>33.333333333333329</v>
      </c>
      <c r="AL29" s="38">
        <f t="shared" si="4"/>
        <v>32.546983333333337</v>
      </c>
      <c r="AM29" s="35" t="s">
        <v>32</v>
      </c>
      <c r="AN29" s="39"/>
    </row>
    <row r="30" spans="1:40" s="40" customFormat="1" ht="103.5" x14ac:dyDescent="0.25">
      <c r="A30" s="65"/>
      <c r="B30" s="34"/>
      <c r="C30" s="35"/>
      <c r="D30" s="35"/>
      <c r="E30" s="35" t="s">
        <v>83</v>
      </c>
      <c r="F30" s="35" t="s">
        <v>84</v>
      </c>
      <c r="G30" s="35" t="s">
        <v>85</v>
      </c>
      <c r="H30" s="34">
        <v>21</v>
      </c>
      <c r="I30" s="34" t="s">
        <v>70</v>
      </c>
      <c r="J30" s="36">
        <v>150000000</v>
      </c>
      <c r="K30" s="34">
        <v>5</v>
      </c>
      <c r="L30" s="34" t="s">
        <v>70</v>
      </c>
      <c r="M30" s="36">
        <v>43587050</v>
      </c>
      <c r="N30" s="34">
        <v>7</v>
      </c>
      <c r="O30" s="34" t="s">
        <v>70</v>
      </c>
      <c r="P30" s="36">
        <v>63100000</v>
      </c>
      <c r="Q30" s="34">
        <v>0</v>
      </c>
      <c r="R30" s="34" t="s">
        <v>70</v>
      </c>
      <c r="S30" s="36">
        <v>0</v>
      </c>
      <c r="T30" s="34"/>
      <c r="U30" s="34"/>
      <c r="V30" s="36"/>
      <c r="W30" s="34"/>
      <c r="X30" s="34"/>
      <c r="Y30" s="37"/>
      <c r="Z30" s="34"/>
      <c r="AA30" s="34"/>
      <c r="AB30" s="36"/>
      <c r="AC30" s="34">
        <f t="shared" si="6"/>
        <v>0</v>
      </c>
      <c r="AD30" s="34" t="s">
        <v>70</v>
      </c>
      <c r="AE30" s="36">
        <f t="shared" si="7"/>
        <v>0</v>
      </c>
      <c r="AF30" s="38">
        <f t="shared" si="0"/>
        <v>0</v>
      </c>
      <c r="AG30" s="38">
        <f t="shared" si="1"/>
        <v>0</v>
      </c>
      <c r="AH30" s="34">
        <f t="shared" si="5"/>
        <v>5</v>
      </c>
      <c r="AI30" s="34" t="s">
        <v>70</v>
      </c>
      <c r="AJ30" s="36">
        <f t="shared" si="2"/>
        <v>43587050</v>
      </c>
      <c r="AK30" s="38">
        <f t="shared" si="3"/>
        <v>23.809523809523807</v>
      </c>
      <c r="AL30" s="38">
        <f t="shared" si="4"/>
        <v>29.058033333333334</v>
      </c>
      <c r="AM30" s="35" t="s">
        <v>32</v>
      </c>
      <c r="AN30" s="39"/>
    </row>
    <row r="31" spans="1:40" s="40" customFormat="1" ht="103.5" x14ac:dyDescent="0.25">
      <c r="A31" s="65"/>
      <c r="B31" s="34"/>
      <c r="C31" s="35"/>
      <c r="D31" s="35"/>
      <c r="E31" s="35" t="s">
        <v>86</v>
      </c>
      <c r="F31" s="35" t="s">
        <v>87</v>
      </c>
      <c r="G31" s="35" t="s">
        <v>88</v>
      </c>
      <c r="H31" s="34">
        <v>15</v>
      </c>
      <c r="I31" s="34" t="s">
        <v>70</v>
      </c>
      <c r="J31" s="36">
        <v>900000000</v>
      </c>
      <c r="K31" s="34">
        <v>5</v>
      </c>
      <c r="L31" s="34" t="s">
        <v>70</v>
      </c>
      <c r="M31" s="36">
        <v>257473300</v>
      </c>
      <c r="N31" s="34">
        <v>5</v>
      </c>
      <c r="O31" s="34" t="s">
        <v>70</v>
      </c>
      <c r="P31" s="36">
        <v>371846150</v>
      </c>
      <c r="Q31" s="34">
        <v>1</v>
      </c>
      <c r="R31" s="34" t="s">
        <v>70</v>
      </c>
      <c r="S31" s="36">
        <v>27116600</v>
      </c>
      <c r="T31" s="34"/>
      <c r="U31" s="34"/>
      <c r="V31" s="36"/>
      <c r="W31" s="34"/>
      <c r="X31" s="34"/>
      <c r="Y31" s="37"/>
      <c r="Z31" s="34"/>
      <c r="AA31" s="34"/>
      <c r="AB31" s="36"/>
      <c r="AC31" s="34">
        <f t="shared" si="6"/>
        <v>1</v>
      </c>
      <c r="AD31" s="34" t="s">
        <v>70</v>
      </c>
      <c r="AE31" s="36">
        <f t="shared" si="7"/>
        <v>27116600</v>
      </c>
      <c r="AF31" s="38">
        <f t="shared" si="0"/>
        <v>20</v>
      </c>
      <c r="AG31" s="38">
        <f t="shared" si="1"/>
        <v>7.2924245686018265</v>
      </c>
      <c r="AH31" s="34">
        <f t="shared" si="5"/>
        <v>6</v>
      </c>
      <c r="AI31" s="34" t="s">
        <v>70</v>
      </c>
      <c r="AJ31" s="36">
        <f t="shared" si="2"/>
        <v>284589900</v>
      </c>
      <c r="AK31" s="38">
        <f t="shared" si="3"/>
        <v>40</v>
      </c>
      <c r="AL31" s="38">
        <f t="shared" si="4"/>
        <v>31.621100000000002</v>
      </c>
      <c r="AM31" s="35" t="s">
        <v>32</v>
      </c>
      <c r="AN31" s="39"/>
    </row>
    <row r="32" spans="1:40" s="40" customFormat="1" ht="103.5" customHeight="1" x14ac:dyDescent="0.25">
      <c r="A32" s="65"/>
      <c r="B32" s="34"/>
      <c r="C32" s="35"/>
      <c r="D32" s="35"/>
      <c r="E32" s="35" t="s">
        <v>89</v>
      </c>
      <c r="F32" s="35" t="s">
        <v>90</v>
      </c>
      <c r="G32" s="35" t="s">
        <v>91</v>
      </c>
      <c r="H32" s="34">
        <v>3</v>
      </c>
      <c r="I32" s="34" t="s">
        <v>70</v>
      </c>
      <c r="J32" s="36">
        <v>210000000</v>
      </c>
      <c r="K32" s="34">
        <v>1</v>
      </c>
      <c r="L32" s="34" t="s">
        <v>70</v>
      </c>
      <c r="M32" s="36">
        <v>74286250</v>
      </c>
      <c r="N32" s="34">
        <v>8</v>
      </c>
      <c r="O32" s="34" t="s">
        <v>70</v>
      </c>
      <c r="P32" s="36">
        <v>103432850</v>
      </c>
      <c r="Q32" s="34">
        <v>0</v>
      </c>
      <c r="R32" s="34" t="s">
        <v>70</v>
      </c>
      <c r="S32" s="36">
        <v>0</v>
      </c>
      <c r="T32" s="34"/>
      <c r="U32" s="34"/>
      <c r="V32" s="36"/>
      <c r="W32" s="34"/>
      <c r="X32" s="34"/>
      <c r="Y32" s="37"/>
      <c r="Z32" s="34"/>
      <c r="AA32" s="34"/>
      <c r="AB32" s="36"/>
      <c r="AC32" s="34">
        <f t="shared" si="6"/>
        <v>0</v>
      </c>
      <c r="AD32" s="34" t="s">
        <v>70</v>
      </c>
      <c r="AE32" s="36">
        <f t="shared" si="7"/>
        <v>0</v>
      </c>
      <c r="AF32" s="38">
        <f t="shared" si="0"/>
        <v>0</v>
      </c>
      <c r="AG32" s="38">
        <f t="shared" si="1"/>
        <v>0</v>
      </c>
      <c r="AH32" s="34">
        <f t="shared" si="5"/>
        <v>1</v>
      </c>
      <c r="AI32" s="34" t="s">
        <v>70</v>
      </c>
      <c r="AJ32" s="36">
        <f t="shared" si="2"/>
        <v>74286250</v>
      </c>
      <c r="AK32" s="38">
        <f t="shared" si="3"/>
        <v>33.333333333333329</v>
      </c>
      <c r="AL32" s="38">
        <f t="shared" si="4"/>
        <v>35.374404761904756</v>
      </c>
      <c r="AM32" s="35" t="s">
        <v>32</v>
      </c>
      <c r="AN32" s="39"/>
    </row>
    <row r="33" spans="1:40" s="40" customFormat="1" ht="138" x14ac:dyDescent="0.25">
      <c r="A33" s="65"/>
      <c r="B33" s="34"/>
      <c r="C33" s="35"/>
      <c r="D33" s="35"/>
      <c r="E33" s="35" t="s">
        <v>92</v>
      </c>
      <c r="F33" s="35" t="s">
        <v>93</v>
      </c>
      <c r="G33" s="35" t="s">
        <v>94</v>
      </c>
      <c r="H33" s="34">
        <v>36</v>
      </c>
      <c r="I33" s="34" t="s">
        <v>43</v>
      </c>
      <c r="J33" s="36">
        <v>150000000</v>
      </c>
      <c r="K33" s="34">
        <v>11</v>
      </c>
      <c r="L33" s="34" t="s">
        <v>43</v>
      </c>
      <c r="M33" s="36">
        <v>66450000</v>
      </c>
      <c r="N33" s="34">
        <v>12</v>
      </c>
      <c r="O33" s="34" t="s">
        <v>43</v>
      </c>
      <c r="P33" s="36">
        <v>93494400</v>
      </c>
      <c r="Q33" s="34">
        <v>1</v>
      </c>
      <c r="R33" s="34" t="s">
        <v>43</v>
      </c>
      <c r="S33" s="36">
        <v>7470000</v>
      </c>
      <c r="T33" s="34"/>
      <c r="U33" s="34"/>
      <c r="V33" s="36"/>
      <c r="W33" s="34"/>
      <c r="X33" s="34"/>
      <c r="Y33" s="37"/>
      <c r="Z33" s="34"/>
      <c r="AA33" s="34"/>
      <c r="AB33" s="36"/>
      <c r="AC33" s="34">
        <f t="shared" si="6"/>
        <v>1</v>
      </c>
      <c r="AD33" s="34" t="s">
        <v>43</v>
      </c>
      <c r="AE33" s="36">
        <f t="shared" si="7"/>
        <v>7470000</v>
      </c>
      <c r="AF33" s="38">
        <f t="shared" si="0"/>
        <v>8.3333333333333321</v>
      </c>
      <c r="AG33" s="38">
        <f t="shared" si="1"/>
        <v>7.9897833453126603</v>
      </c>
      <c r="AH33" s="34">
        <f t="shared" si="5"/>
        <v>12</v>
      </c>
      <c r="AI33" s="34" t="s">
        <v>43</v>
      </c>
      <c r="AJ33" s="36">
        <f t="shared" si="2"/>
        <v>73920000</v>
      </c>
      <c r="AK33" s="38">
        <f t="shared" si="3"/>
        <v>33.333333333333329</v>
      </c>
      <c r="AL33" s="38">
        <f t="shared" si="4"/>
        <v>49.28</v>
      </c>
      <c r="AM33" s="35" t="s">
        <v>32</v>
      </c>
      <c r="AN33" s="39"/>
    </row>
    <row r="34" spans="1:40" s="40" customFormat="1" ht="138" x14ac:dyDescent="0.25">
      <c r="A34" s="65"/>
      <c r="B34" s="34"/>
      <c r="C34" s="35"/>
      <c r="D34" s="35"/>
      <c r="E34" s="35" t="s">
        <v>95</v>
      </c>
      <c r="F34" s="35" t="s">
        <v>96</v>
      </c>
      <c r="G34" s="35" t="s">
        <v>97</v>
      </c>
      <c r="H34" s="34">
        <v>36</v>
      </c>
      <c r="I34" s="34" t="s">
        <v>50</v>
      </c>
      <c r="J34" s="36">
        <v>150000000</v>
      </c>
      <c r="K34" s="34">
        <v>12</v>
      </c>
      <c r="L34" s="34" t="s">
        <v>50</v>
      </c>
      <c r="M34" s="36">
        <v>147713852</v>
      </c>
      <c r="N34" s="34">
        <v>12</v>
      </c>
      <c r="O34" s="34" t="s">
        <v>50</v>
      </c>
      <c r="P34" s="36">
        <v>170000000</v>
      </c>
      <c r="Q34" s="34">
        <v>1</v>
      </c>
      <c r="R34" s="34" t="s">
        <v>50</v>
      </c>
      <c r="S34" s="36">
        <v>7386500</v>
      </c>
      <c r="T34" s="34"/>
      <c r="U34" s="34"/>
      <c r="V34" s="36"/>
      <c r="W34" s="34"/>
      <c r="X34" s="34"/>
      <c r="Y34" s="37"/>
      <c r="Z34" s="34"/>
      <c r="AA34" s="34"/>
      <c r="AB34" s="36"/>
      <c r="AC34" s="34">
        <f t="shared" si="6"/>
        <v>1</v>
      </c>
      <c r="AD34" s="34" t="s">
        <v>50</v>
      </c>
      <c r="AE34" s="36">
        <f t="shared" si="7"/>
        <v>7386500</v>
      </c>
      <c r="AF34" s="38">
        <f t="shared" si="0"/>
        <v>8.3333333333333321</v>
      </c>
      <c r="AG34" s="38">
        <f t="shared" si="1"/>
        <v>4.3450000000000006</v>
      </c>
      <c r="AH34" s="34">
        <f t="shared" si="5"/>
        <v>13</v>
      </c>
      <c r="AI34" s="34" t="s">
        <v>50</v>
      </c>
      <c r="AJ34" s="36">
        <f t="shared" si="2"/>
        <v>155100352</v>
      </c>
      <c r="AK34" s="38">
        <f t="shared" si="3"/>
        <v>36.111111111111107</v>
      </c>
      <c r="AL34" s="38">
        <f t="shared" si="4"/>
        <v>103.40023466666666</v>
      </c>
      <c r="AM34" s="35" t="s">
        <v>32</v>
      </c>
      <c r="AN34" s="39"/>
    </row>
    <row r="35" spans="1:40" s="89" customFormat="1" ht="141" x14ac:dyDescent="0.25">
      <c r="A35" s="65"/>
      <c r="B35" s="84"/>
      <c r="C35" s="85"/>
      <c r="D35" s="85"/>
      <c r="E35" s="85" t="s">
        <v>98</v>
      </c>
      <c r="F35" s="85" t="s">
        <v>99</v>
      </c>
      <c r="G35" s="85" t="s">
        <v>100</v>
      </c>
      <c r="H35" s="84">
        <v>6</v>
      </c>
      <c r="I35" s="84" t="s">
        <v>101</v>
      </c>
      <c r="J35" s="86">
        <v>4910000000</v>
      </c>
      <c r="K35" s="84">
        <v>4</v>
      </c>
      <c r="L35" s="84" t="s">
        <v>101</v>
      </c>
      <c r="M35" s="86">
        <v>2659300000</v>
      </c>
      <c r="N35" s="84"/>
      <c r="O35" s="84" t="s">
        <v>101</v>
      </c>
      <c r="P35" s="86">
        <f>SUM(P36:P37)</f>
        <v>0</v>
      </c>
      <c r="Q35" s="84"/>
      <c r="R35" s="84" t="s">
        <v>101</v>
      </c>
      <c r="S35" s="86">
        <f>S36</f>
        <v>0</v>
      </c>
      <c r="T35" s="84"/>
      <c r="U35" s="84" t="s">
        <v>101</v>
      </c>
      <c r="V35" s="86">
        <f>V36+V37</f>
        <v>0</v>
      </c>
      <c r="W35" s="84"/>
      <c r="X35" s="84" t="s">
        <v>101</v>
      </c>
      <c r="Y35" s="86">
        <f>Y36+Y37</f>
        <v>0</v>
      </c>
      <c r="Z35" s="84"/>
      <c r="AA35" s="84" t="s">
        <v>101</v>
      </c>
      <c r="AB35" s="86">
        <f>SUM(AB36:AB37)</f>
        <v>0</v>
      </c>
      <c r="AC35" s="84">
        <f t="shared" si="6"/>
        <v>0</v>
      </c>
      <c r="AD35" s="84" t="s">
        <v>101</v>
      </c>
      <c r="AE35" s="86">
        <f t="shared" si="7"/>
        <v>0</v>
      </c>
      <c r="AF35" s="87" t="str">
        <f t="shared" si="0"/>
        <v>-</v>
      </c>
      <c r="AG35" s="87" t="str">
        <f t="shared" si="1"/>
        <v>-</v>
      </c>
      <c r="AH35" s="84">
        <f t="shared" si="5"/>
        <v>4</v>
      </c>
      <c r="AI35" s="84" t="s">
        <v>101</v>
      </c>
      <c r="AJ35" s="86">
        <f t="shared" si="2"/>
        <v>2659300000</v>
      </c>
      <c r="AK35" s="87">
        <f t="shared" si="3"/>
        <v>66.666666666666657</v>
      </c>
      <c r="AL35" s="87">
        <f t="shared" si="4"/>
        <v>54.160896130346238</v>
      </c>
      <c r="AM35" s="85" t="s">
        <v>32</v>
      </c>
      <c r="AN35" s="88"/>
    </row>
    <row r="36" spans="1:40" s="47" customFormat="1" ht="103.5" x14ac:dyDescent="0.25">
      <c r="A36" s="65"/>
      <c r="B36" s="41"/>
      <c r="C36" s="42"/>
      <c r="D36" s="42"/>
      <c r="E36" s="42" t="s">
        <v>102</v>
      </c>
      <c r="F36" s="42" t="s">
        <v>103</v>
      </c>
      <c r="G36" s="42" t="s">
        <v>104</v>
      </c>
      <c r="H36" s="41">
        <v>4</v>
      </c>
      <c r="I36" s="41" t="s">
        <v>101</v>
      </c>
      <c r="J36" s="43">
        <v>2800000000</v>
      </c>
      <c r="K36" s="41">
        <v>4</v>
      </c>
      <c r="L36" s="41" t="s">
        <v>101</v>
      </c>
      <c r="M36" s="43">
        <v>2659300000</v>
      </c>
      <c r="N36" s="41"/>
      <c r="O36" s="41" t="s">
        <v>101</v>
      </c>
      <c r="P36" s="43"/>
      <c r="Q36" s="41"/>
      <c r="R36" s="41" t="s">
        <v>101</v>
      </c>
      <c r="S36" s="43"/>
      <c r="T36" s="41"/>
      <c r="U36" s="41"/>
      <c r="V36" s="43"/>
      <c r="W36" s="41"/>
      <c r="X36" s="41"/>
      <c r="Y36" s="44"/>
      <c r="Z36" s="41"/>
      <c r="AA36" s="41"/>
      <c r="AB36" s="43"/>
      <c r="AC36" s="41">
        <f t="shared" si="6"/>
        <v>0</v>
      </c>
      <c r="AD36" s="41" t="s">
        <v>101</v>
      </c>
      <c r="AE36" s="43">
        <f t="shared" si="7"/>
        <v>0</v>
      </c>
      <c r="AF36" s="45" t="str">
        <f t="shared" si="0"/>
        <v>-</v>
      </c>
      <c r="AG36" s="45" t="str">
        <f t="shared" si="1"/>
        <v>-</v>
      </c>
      <c r="AH36" s="41">
        <f t="shared" si="5"/>
        <v>4</v>
      </c>
      <c r="AI36" s="41" t="s">
        <v>101</v>
      </c>
      <c r="AJ36" s="43">
        <f t="shared" si="2"/>
        <v>2659300000</v>
      </c>
      <c r="AK36" s="45">
        <f t="shared" si="3"/>
        <v>100</v>
      </c>
      <c r="AL36" s="45">
        <f t="shared" si="4"/>
        <v>94.974999999999994</v>
      </c>
      <c r="AM36" s="42" t="s">
        <v>32</v>
      </c>
      <c r="AN36" s="46"/>
    </row>
    <row r="37" spans="1:40" s="47" customFormat="1" ht="103.5" x14ac:dyDescent="0.25">
      <c r="A37" s="65"/>
      <c r="B37" s="41"/>
      <c r="C37" s="42"/>
      <c r="D37" s="42"/>
      <c r="E37" s="42" t="s">
        <v>105</v>
      </c>
      <c r="F37" s="42" t="s">
        <v>106</v>
      </c>
      <c r="G37" s="42" t="s">
        <v>107</v>
      </c>
      <c r="H37" s="41">
        <v>2</v>
      </c>
      <c r="I37" s="41" t="s">
        <v>101</v>
      </c>
      <c r="J37" s="43">
        <v>2110000000</v>
      </c>
      <c r="K37" s="41">
        <v>0</v>
      </c>
      <c r="L37" s="41" t="s">
        <v>101</v>
      </c>
      <c r="M37" s="43">
        <v>0</v>
      </c>
      <c r="N37" s="41"/>
      <c r="O37" s="41" t="s">
        <v>101</v>
      </c>
      <c r="P37" s="36"/>
      <c r="Q37" s="34"/>
      <c r="R37" s="34" t="s">
        <v>101</v>
      </c>
      <c r="S37" s="36"/>
      <c r="T37" s="34"/>
      <c r="U37" s="34"/>
      <c r="V37" s="36"/>
      <c r="W37" s="34"/>
      <c r="X37" s="34"/>
      <c r="Y37" s="37"/>
      <c r="Z37" s="34"/>
      <c r="AA37" s="34"/>
      <c r="AB37" s="36"/>
      <c r="AC37" s="41">
        <f t="shared" si="6"/>
        <v>0</v>
      </c>
      <c r="AD37" s="41" t="s">
        <v>101</v>
      </c>
      <c r="AE37" s="43">
        <f t="shared" si="7"/>
        <v>0</v>
      </c>
      <c r="AF37" s="45" t="str">
        <f t="shared" si="0"/>
        <v>-</v>
      </c>
      <c r="AG37" s="45" t="str">
        <f t="shared" si="1"/>
        <v>-</v>
      </c>
      <c r="AH37" s="41">
        <f t="shared" si="5"/>
        <v>0</v>
      </c>
      <c r="AI37" s="41" t="s">
        <v>101</v>
      </c>
      <c r="AJ37" s="43">
        <f t="shared" si="2"/>
        <v>0</v>
      </c>
      <c r="AK37" s="45">
        <f t="shared" si="3"/>
        <v>0</v>
      </c>
      <c r="AL37" s="45">
        <f t="shared" si="4"/>
        <v>0</v>
      </c>
      <c r="AM37" s="42" t="s">
        <v>32</v>
      </c>
      <c r="AN37" s="46"/>
    </row>
    <row r="38" spans="1:40" s="28" customFormat="1" ht="141" x14ac:dyDescent="0.25">
      <c r="A38" s="65"/>
      <c r="B38" s="29"/>
      <c r="C38" s="30"/>
      <c r="D38" s="30"/>
      <c r="E38" s="30" t="s">
        <v>108</v>
      </c>
      <c r="F38" s="30" t="s">
        <v>109</v>
      </c>
      <c r="G38" s="30" t="s">
        <v>110</v>
      </c>
      <c r="H38" s="29">
        <v>108</v>
      </c>
      <c r="I38" s="29" t="s">
        <v>50</v>
      </c>
      <c r="J38" s="31">
        <f>SUM(J39:J41)</f>
        <v>13350000000</v>
      </c>
      <c r="K38" s="29">
        <v>12</v>
      </c>
      <c r="L38" s="29" t="s">
        <v>50</v>
      </c>
      <c r="M38" s="31">
        <v>2036524365</v>
      </c>
      <c r="N38" s="29">
        <v>36</v>
      </c>
      <c r="O38" s="29" t="s">
        <v>50</v>
      </c>
      <c r="P38" s="31">
        <f>SUM(P39:P41)</f>
        <v>2461769612</v>
      </c>
      <c r="Q38" s="29">
        <v>2</v>
      </c>
      <c r="R38" s="29" t="s">
        <v>50</v>
      </c>
      <c r="S38" s="31">
        <f>SUM(S39:S41)</f>
        <v>135518450</v>
      </c>
      <c r="T38" s="29"/>
      <c r="U38" s="29" t="s">
        <v>50</v>
      </c>
      <c r="V38" s="31">
        <f>V39+V40+V41</f>
        <v>0</v>
      </c>
      <c r="W38" s="29"/>
      <c r="X38" s="29" t="s">
        <v>50</v>
      </c>
      <c r="Y38" s="31">
        <f>Y39+Y40+Y41</f>
        <v>0</v>
      </c>
      <c r="Z38" s="29"/>
      <c r="AA38" s="29" t="s">
        <v>50</v>
      </c>
      <c r="AB38" s="31">
        <f>SUM(AB39:AB41)</f>
        <v>0</v>
      </c>
      <c r="AC38" s="29">
        <v>12</v>
      </c>
      <c r="AD38" s="29" t="s">
        <v>50</v>
      </c>
      <c r="AE38" s="31">
        <f t="shared" si="7"/>
        <v>135518450</v>
      </c>
      <c r="AF38" s="32">
        <f t="shared" si="0"/>
        <v>33.333333333333329</v>
      </c>
      <c r="AG38" s="32">
        <f t="shared" si="1"/>
        <v>5.5049200924168362</v>
      </c>
      <c r="AH38" s="29">
        <f t="shared" si="5"/>
        <v>24</v>
      </c>
      <c r="AI38" s="29" t="s">
        <v>50</v>
      </c>
      <c r="AJ38" s="31">
        <f t="shared" si="2"/>
        <v>2172042815</v>
      </c>
      <c r="AK38" s="32">
        <f t="shared" si="3"/>
        <v>22.222222222222221</v>
      </c>
      <c r="AL38" s="32">
        <f t="shared" si="4"/>
        <v>16.269983632958802</v>
      </c>
      <c r="AM38" s="30" t="s">
        <v>32</v>
      </c>
      <c r="AN38" s="33"/>
    </row>
    <row r="39" spans="1:40" s="40" customFormat="1" ht="138" customHeight="1" x14ac:dyDescent="0.25">
      <c r="A39" s="65"/>
      <c r="B39" s="34"/>
      <c r="C39" s="35"/>
      <c r="D39" s="35"/>
      <c r="E39" s="35" t="s">
        <v>111</v>
      </c>
      <c r="F39" s="35" t="s">
        <v>112</v>
      </c>
      <c r="G39" s="35" t="s">
        <v>113</v>
      </c>
      <c r="H39" s="34">
        <v>36</v>
      </c>
      <c r="I39" s="34" t="s">
        <v>50</v>
      </c>
      <c r="J39" s="36">
        <v>1050000000</v>
      </c>
      <c r="K39" s="34">
        <v>12</v>
      </c>
      <c r="L39" s="34" t="s">
        <v>50</v>
      </c>
      <c r="M39" s="36">
        <v>353089377</v>
      </c>
      <c r="N39" s="34">
        <v>12</v>
      </c>
      <c r="O39" s="34" t="s">
        <v>50</v>
      </c>
      <c r="P39" s="36">
        <v>419971122</v>
      </c>
      <c r="Q39" s="34">
        <v>1</v>
      </c>
      <c r="R39" s="34" t="s">
        <v>50</v>
      </c>
      <c r="S39" s="36">
        <v>55787250</v>
      </c>
      <c r="T39" s="34"/>
      <c r="U39" s="34"/>
      <c r="V39" s="36"/>
      <c r="W39" s="34"/>
      <c r="X39" s="34"/>
      <c r="Y39" s="37"/>
      <c r="Z39" s="34"/>
      <c r="AA39" s="34"/>
      <c r="AB39" s="36"/>
      <c r="AC39" s="34">
        <f t="shared" si="6"/>
        <v>1</v>
      </c>
      <c r="AD39" s="34" t="s">
        <v>50</v>
      </c>
      <c r="AE39" s="36">
        <f t="shared" si="7"/>
        <v>55787250</v>
      </c>
      <c r="AF39" s="38">
        <f t="shared" si="0"/>
        <v>8.3333333333333321</v>
      </c>
      <c r="AG39" s="38">
        <f t="shared" si="1"/>
        <v>13.283591913255407</v>
      </c>
      <c r="AH39" s="34">
        <f t="shared" si="5"/>
        <v>13</v>
      </c>
      <c r="AI39" s="34" t="s">
        <v>50</v>
      </c>
      <c r="AJ39" s="36">
        <f t="shared" si="2"/>
        <v>408876627</v>
      </c>
      <c r="AK39" s="38">
        <f t="shared" si="3"/>
        <v>36.111111111111107</v>
      </c>
      <c r="AL39" s="38">
        <f t="shared" si="4"/>
        <v>38.940631142857143</v>
      </c>
      <c r="AM39" s="35" t="s">
        <v>32</v>
      </c>
      <c r="AN39" s="39"/>
    </row>
    <row r="40" spans="1:40" s="40" customFormat="1" ht="138" customHeight="1" x14ac:dyDescent="0.25">
      <c r="A40" s="65"/>
      <c r="B40" s="34"/>
      <c r="C40" s="35"/>
      <c r="D40" s="35"/>
      <c r="E40" s="35" t="s">
        <v>114</v>
      </c>
      <c r="F40" s="35" t="s">
        <v>115</v>
      </c>
      <c r="G40" s="35" t="s">
        <v>116</v>
      </c>
      <c r="H40" s="34">
        <v>36</v>
      </c>
      <c r="I40" s="34" t="s">
        <v>50</v>
      </c>
      <c r="J40" s="36">
        <v>300000000</v>
      </c>
      <c r="K40" s="34">
        <v>12</v>
      </c>
      <c r="L40" s="34" t="s">
        <v>50</v>
      </c>
      <c r="M40" s="36">
        <v>89957700</v>
      </c>
      <c r="N40" s="34">
        <v>12</v>
      </c>
      <c r="O40" s="34" t="s">
        <v>50</v>
      </c>
      <c r="P40" s="36">
        <v>101700000</v>
      </c>
      <c r="Q40" s="34">
        <v>0</v>
      </c>
      <c r="R40" s="34" t="s">
        <v>50</v>
      </c>
      <c r="S40" s="36">
        <v>0</v>
      </c>
      <c r="T40" s="34"/>
      <c r="U40" s="34"/>
      <c r="V40" s="36"/>
      <c r="W40" s="34"/>
      <c r="X40" s="34"/>
      <c r="Y40" s="37"/>
      <c r="Z40" s="34"/>
      <c r="AA40" s="34"/>
      <c r="AB40" s="36"/>
      <c r="AC40" s="34">
        <f t="shared" si="6"/>
        <v>0</v>
      </c>
      <c r="AD40" s="34" t="s">
        <v>50</v>
      </c>
      <c r="AE40" s="36">
        <f t="shared" si="7"/>
        <v>0</v>
      </c>
      <c r="AF40" s="38">
        <f t="shared" si="0"/>
        <v>0</v>
      </c>
      <c r="AG40" s="38">
        <f t="shared" si="1"/>
        <v>0</v>
      </c>
      <c r="AH40" s="34">
        <f t="shared" si="5"/>
        <v>12</v>
      </c>
      <c r="AI40" s="34" t="s">
        <v>50</v>
      </c>
      <c r="AJ40" s="36">
        <f t="shared" si="2"/>
        <v>89957700</v>
      </c>
      <c r="AK40" s="38">
        <f t="shared" si="3"/>
        <v>33.333333333333329</v>
      </c>
      <c r="AL40" s="38">
        <f t="shared" si="4"/>
        <v>29.985899999999997</v>
      </c>
      <c r="AM40" s="35" t="s">
        <v>32</v>
      </c>
      <c r="AN40" s="39"/>
    </row>
    <row r="41" spans="1:40" s="40" customFormat="1" ht="138" customHeight="1" x14ac:dyDescent="0.25">
      <c r="A41" s="65"/>
      <c r="B41" s="34"/>
      <c r="C41" s="35"/>
      <c r="D41" s="35"/>
      <c r="E41" s="35" t="s">
        <v>117</v>
      </c>
      <c r="F41" s="35" t="s">
        <v>118</v>
      </c>
      <c r="G41" s="35" t="s">
        <v>119</v>
      </c>
      <c r="H41" s="34">
        <v>36</v>
      </c>
      <c r="I41" s="34" t="s">
        <v>50</v>
      </c>
      <c r="J41" s="36">
        <v>12000000000</v>
      </c>
      <c r="K41" s="34">
        <v>12</v>
      </c>
      <c r="L41" s="34" t="s">
        <v>50</v>
      </c>
      <c r="M41" s="36">
        <v>1593477288</v>
      </c>
      <c r="N41" s="34">
        <v>12</v>
      </c>
      <c r="O41" s="34" t="s">
        <v>50</v>
      </c>
      <c r="P41" s="36">
        <v>1940098490</v>
      </c>
      <c r="Q41" s="34">
        <v>1</v>
      </c>
      <c r="R41" s="34" t="s">
        <v>50</v>
      </c>
      <c r="S41" s="36">
        <v>79731200</v>
      </c>
      <c r="T41" s="34"/>
      <c r="U41" s="34"/>
      <c r="V41" s="36"/>
      <c r="W41" s="34"/>
      <c r="X41" s="34"/>
      <c r="Y41" s="37"/>
      <c r="Z41" s="34"/>
      <c r="AA41" s="34"/>
      <c r="AB41" s="36"/>
      <c r="AC41" s="34">
        <f t="shared" si="6"/>
        <v>1</v>
      </c>
      <c r="AD41" s="34" t="s">
        <v>50</v>
      </c>
      <c r="AE41" s="36">
        <f t="shared" si="7"/>
        <v>79731200</v>
      </c>
      <c r="AF41" s="38">
        <f t="shared" si="0"/>
        <v>8.3333333333333321</v>
      </c>
      <c r="AG41" s="38">
        <f t="shared" si="1"/>
        <v>4.1096470313731341</v>
      </c>
      <c r="AH41" s="34">
        <f t="shared" si="5"/>
        <v>13</v>
      </c>
      <c r="AI41" s="34" t="s">
        <v>50</v>
      </c>
      <c r="AJ41" s="36">
        <f t="shared" si="2"/>
        <v>1673208488</v>
      </c>
      <c r="AK41" s="38">
        <f t="shared" si="3"/>
        <v>36.111111111111107</v>
      </c>
      <c r="AL41" s="38">
        <f t="shared" si="4"/>
        <v>13.943404066666668</v>
      </c>
      <c r="AM41" s="35" t="s">
        <v>32</v>
      </c>
      <c r="AN41" s="39"/>
    </row>
    <row r="42" spans="1:40" s="28" customFormat="1" ht="105.75" x14ac:dyDescent="0.25">
      <c r="A42" s="65"/>
      <c r="B42" s="29"/>
      <c r="C42" s="30"/>
      <c r="D42" s="30"/>
      <c r="E42" s="30" t="s">
        <v>120</v>
      </c>
      <c r="F42" s="30" t="s">
        <v>121</v>
      </c>
      <c r="G42" s="30" t="s">
        <v>122</v>
      </c>
      <c r="H42" s="29">
        <v>60</v>
      </c>
      <c r="I42" s="29" t="s">
        <v>101</v>
      </c>
      <c r="J42" s="31">
        <f>SUM(J43:J46)</f>
        <v>5950000000</v>
      </c>
      <c r="K42" s="29">
        <v>20</v>
      </c>
      <c r="L42" s="29" t="s">
        <v>101</v>
      </c>
      <c r="M42" s="31">
        <v>1276767939</v>
      </c>
      <c r="N42" s="29">
        <v>20</v>
      </c>
      <c r="O42" s="29" t="s">
        <v>101</v>
      </c>
      <c r="P42" s="31">
        <f>SUM(P43:P46)</f>
        <v>1324390000</v>
      </c>
      <c r="Q42" s="29">
        <v>0</v>
      </c>
      <c r="R42" s="29" t="s">
        <v>101</v>
      </c>
      <c r="S42" s="31">
        <f>SUM(S43:S46)</f>
        <v>0</v>
      </c>
      <c r="T42" s="29"/>
      <c r="U42" s="29" t="s">
        <v>101</v>
      </c>
      <c r="V42" s="31">
        <f>V43+V44+V45+V46</f>
        <v>0</v>
      </c>
      <c r="W42" s="29"/>
      <c r="X42" s="29" t="s">
        <v>101</v>
      </c>
      <c r="Y42" s="31">
        <f>Y43+Y44+Y45+Y46</f>
        <v>0</v>
      </c>
      <c r="Z42" s="29"/>
      <c r="AA42" s="29" t="s">
        <v>101</v>
      </c>
      <c r="AB42" s="31">
        <f>SUM(AB43:AB46)</f>
        <v>0</v>
      </c>
      <c r="AC42" s="29">
        <f t="shared" si="6"/>
        <v>0</v>
      </c>
      <c r="AD42" s="29" t="s">
        <v>101</v>
      </c>
      <c r="AE42" s="31">
        <f t="shared" si="7"/>
        <v>0</v>
      </c>
      <c r="AF42" s="32">
        <f t="shared" si="0"/>
        <v>0</v>
      </c>
      <c r="AG42" s="32">
        <f t="shared" si="1"/>
        <v>0</v>
      </c>
      <c r="AH42" s="29">
        <f t="shared" si="5"/>
        <v>20</v>
      </c>
      <c r="AI42" s="29" t="s">
        <v>101</v>
      </c>
      <c r="AJ42" s="31">
        <f t="shared" si="2"/>
        <v>1276767939</v>
      </c>
      <c r="AK42" s="32">
        <f t="shared" si="3"/>
        <v>33.333333333333329</v>
      </c>
      <c r="AL42" s="32">
        <f t="shared" si="4"/>
        <v>21.458284689075629</v>
      </c>
      <c r="AM42" s="30" t="s">
        <v>32</v>
      </c>
      <c r="AN42" s="33"/>
    </row>
    <row r="43" spans="1:40" s="40" customFormat="1" ht="192" customHeight="1" x14ac:dyDescent="0.25">
      <c r="A43" s="65"/>
      <c r="B43" s="34"/>
      <c r="C43" s="35"/>
      <c r="D43" s="35"/>
      <c r="E43" s="35" t="s">
        <v>123</v>
      </c>
      <c r="F43" s="35" t="s">
        <v>124</v>
      </c>
      <c r="G43" s="35" t="s">
        <v>124</v>
      </c>
      <c r="H43" s="34">
        <v>12</v>
      </c>
      <c r="I43" s="34" t="s">
        <v>101</v>
      </c>
      <c r="J43" s="36">
        <v>1350000000</v>
      </c>
      <c r="K43" s="34">
        <v>4</v>
      </c>
      <c r="L43" s="34" t="s">
        <v>101</v>
      </c>
      <c r="M43" s="36">
        <v>169840414</v>
      </c>
      <c r="N43" s="34">
        <v>4</v>
      </c>
      <c r="O43" s="34" t="s">
        <v>101</v>
      </c>
      <c r="P43" s="36">
        <v>302500000</v>
      </c>
      <c r="Q43" s="34">
        <v>0</v>
      </c>
      <c r="R43" s="34" t="s">
        <v>101</v>
      </c>
      <c r="S43" s="36">
        <v>0</v>
      </c>
      <c r="T43" s="34"/>
      <c r="U43" s="34"/>
      <c r="V43" s="36"/>
      <c r="W43" s="34"/>
      <c r="X43" s="34"/>
      <c r="Y43" s="37"/>
      <c r="Z43" s="34"/>
      <c r="AA43" s="34"/>
      <c r="AB43" s="36"/>
      <c r="AC43" s="34">
        <f t="shared" si="6"/>
        <v>0</v>
      </c>
      <c r="AD43" s="34" t="s">
        <v>101</v>
      </c>
      <c r="AE43" s="36">
        <f t="shared" si="7"/>
        <v>0</v>
      </c>
      <c r="AF43" s="38">
        <f t="shared" si="0"/>
        <v>0</v>
      </c>
      <c r="AG43" s="38">
        <f t="shared" si="1"/>
        <v>0</v>
      </c>
      <c r="AH43" s="34">
        <f t="shared" si="5"/>
        <v>4</v>
      </c>
      <c r="AI43" s="34" t="s">
        <v>101</v>
      </c>
      <c r="AJ43" s="36">
        <f t="shared" si="2"/>
        <v>169840414</v>
      </c>
      <c r="AK43" s="38">
        <f t="shared" si="3"/>
        <v>33.333333333333329</v>
      </c>
      <c r="AL43" s="38">
        <f t="shared" si="4"/>
        <v>12.580771407407406</v>
      </c>
      <c r="AM43" s="35" t="s">
        <v>32</v>
      </c>
      <c r="AN43" s="39"/>
    </row>
    <row r="44" spans="1:40" s="40" customFormat="1" ht="172.5" customHeight="1" x14ac:dyDescent="0.25">
      <c r="A44" s="65"/>
      <c r="B44" s="34"/>
      <c r="C44" s="35"/>
      <c r="D44" s="35"/>
      <c r="E44" s="35" t="s">
        <v>125</v>
      </c>
      <c r="F44" s="35" t="s">
        <v>126</v>
      </c>
      <c r="G44" s="35" t="s">
        <v>127</v>
      </c>
      <c r="H44" s="34">
        <v>42</v>
      </c>
      <c r="I44" s="34" t="s">
        <v>101</v>
      </c>
      <c r="J44" s="36">
        <v>750000000</v>
      </c>
      <c r="K44" s="34">
        <v>14</v>
      </c>
      <c r="L44" s="34" t="s">
        <v>101</v>
      </c>
      <c r="M44" s="36">
        <v>283379950</v>
      </c>
      <c r="N44" s="34">
        <v>10</v>
      </c>
      <c r="O44" s="34" t="s">
        <v>101</v>
      </c>
      <c r="P44" s="36">
        <v>347300000</v>
      </c>
      <c r="Q44" s="34">
        <v>0</v>
      </c>
      <c r="R44" s="34" t="s">
        <v>101</v>
      </c>
      <c r="S44" s="36">
        <v>0</v>
      </c>
      <c r="T44" s="34"/>
      <c r="U44" s="34"/>
      <c r="V44" s="36"/>
      <c r="W44" s="34"/>
      <c r="X44" s="34"/>
      <c r="Y44" s="37"/>
      <c r="Z44" s="34"/>
      <c r="AA44" s="34"/>
      <c r="AB44" s="36"/>
      <c r="AC44" s="34">
        <f t="shared" si="6"/>
        <v>0</v>
      </c>
      <c r="AD44" s="34" t="s">
        <v>101</v>
      </c>
      <c r="AE44" s="36">
        <f t="shared" si="7"/>
        <v>0</v>
      </c>
      <c r="AF44" s="38">
        <f t="shared" si="0"/>
        <v>0</v>
      </c>
      <c r="AG44" s="38">
        <f t="shared" si="1"/>
        <v>0</v>
      </c>
      <c r="AH44" s="34">
        <f t="shared" si="5"/>
        <v>14</v>
      </c>
      <c r="AI44" s="34" t="s">
        <v>101</v>
      </c>
      <c r="AJ44" s="36">
        <f t="shared" si="2"/>
        <v>283379950</v>
      </c>
      <c r="AK44" s="38">
        <f t="shared" si="3"/>
        <v>33.333333333333329</v>
      </c>
      <c r="AL44" s="38">
        <f t="shared" si="4"/>
        <v>37.783993333333335</v>
      </c>
      <c r="AM44" s="35" t="s">
        <v>32</v>
      </c>
      <c r="AN44" s="39"/>
    </row>
    <row r="45" spans="1:40" s="47" customFormat="1" ht="103.5" customHeight="1" x14ac:dyDescent="0.25">
      <c r="A45" s="65"/>
      <c r="B45" s="41"/>
      <c r="C45" s="42"/>
      <c r="D45" s="42"/>
      <c r="E45" s="42" t="s">
        <v>128</v>
      </c>
      <c r="F45" s="42" t="s">
        <v>129</v>
      </c>
      <c r="G45" s="42" t="s">
        <v>130</v>
      </c>
      <c r="H45" s="41">
        <v>3</v>
      </c>
      <c r="I45" s="41" t="s">
        <v>101</v>
      </c>
      <c r="J45" s="43">
        <v>600000000</v>
      </c>
      <c r="K45" s="41">
        <v>1</v>
      </c>
      <c r="L45" s="41" t="s">
        <v>101</v>
      </c>
      <c r="M45" s="43">
        <v>218966325</v>
      </c>
      <c r="N45" s="41"/>
      <c r="O45" s="41" t="s">
        <v>101</v>
      </c>
      <c r="P45" s="43"/>
      <c r="Q45" s="41"/>
      <c r="R45" s="41" t="s">
        <v>101</v>
      </c>
      <c r="S45" s="43"/>
      <c r="T45" s="41"/>
      <c r="U45" s="41"/>
      <c r="V45" s="43"/>
      <c r="W45" s="41"/>
      <c r="X45" s="41"/>
      <c r="Y45" s="44"/>
      <c r="Z45" s="41"/>
      <c r="AA45" s="41"/>
      <c r="AB45" s="43"/>
      <c r="AC45" s="41">
        <f t="shared" si="6"/>
        <v>0</v>
      </c>
      <c r="AD45" s="41" t="s">
        <v>101</v>
      </c>
      <c r="AE45" s="43">
        <f t="shared" si="7"/>
        <v>0</v>
      </c>
      <c r="AF45" s="45" t="str">
        <f t="shared" si="0"/>
        <v>-</v>
      </c>
      <c r="AG45" s="45" t="str">
        <f t="shared" si="1"/>
        <v>-</v>
      </c>
      <c r="AH45" s="41">
        <f t="shared" si="5"/>
        <v>1</v>
      </c>
      <c r="AI45" s="41" t="s">
        <v>101</v>
      </c>
      <c r="AJ45" s="43">
        <f t="shared" si="2"/>
        <v>218966325</v>
      </c>
      <c r="AK45" s="45">
        <f t="shared" si="3"/>
        <v>33.333333333333329</v>
      </c>
      <c r="AL45" s="45">
        <f t="shared" si="4"/>
        <v>36.494387499999995</v>
      </c>
      <c r="AM45" s="42" t="s">
        <v>32</v>
      </c>
      <c r="AN45" s="46"/>
    </row>
    <row r="46" spans="1:40" s="40" customFormat="1" ht="177.75" customHeight="1" x14ac:dyDescent="0.25">
      <c r="A46" s="65"/>
      <c r="B46" s="34"/>
      <c r="C46" s="35"/>
      <c r="D46" s="35"/>
      <c r="E46" s="35" t="s">
        <v>131</v>
      </c>
      <c r="F46" s="35" t="s">
        <v>132</v>
      </c>
      <c r="G46" s="35" t="s">
        <v>133</v>
      </c>
      <c r="H46" s="34">
        <v>3</v>
      </c>
      <c r="I46" s="34" t="s">
        <v>101</v>
      </c>
      <c r="J46" s="36">
        <v>3250000000</v>
      </c>
      <c r="K46" s="34">
        <v>1</v>
      </c>
      <c r="L46" s="34" t="s">
        <v>101</v>
      </c>
      <c r="M46" s="36">
        <v>604581250</v>
      </c>
      <c r="N46" s="34">
        <v>1</v>
      </c>
      <c r="O46" s="34" t="s">
        <v>101</v>
      </c>
      <c r="P46" s="36">
        <v>674590000</v>
      </c>
      <c r="Q46" s="34">
        <v>0</v>
      </c>
      <c r="R46" s="34" t="s">
        <v>101</v>
      </c>
      <c r="S46" s="36">
        <v>0</v>
      </c>
      <c r="T46" s="34"/>
      <c r="U46" s="34"/>
      <c r="V46" s="36"/>
      <c r="W46" s="34"/>
      <c r="X46" s="34"/>
      <c r="Y46" s="37"/>
      <c r="Z46" s="34"/>
      <c r="AA46" s="34"/>
      <c r="AB46" s="36"/>
      <c r="AC46" s="34">
        <f t="shared" si="6"/>
        <v>0</v>
      </c>
      <c r="AD46" s="34" t="s">
        <v>101</v>
      </c>
      <c r="AE46" s="36">
        <f t="shared" si="7"/>
        <v>0</v>
      </c>
      <c r="AF46" s="38">
        <f t="shared" si="0"/>
        <v>0</v>
      </c>
      <c r="AG46" s="38">
        <f t="shared" si="1"/>
        <v>0</v>
      </c>
      <c r="AH46" s="34">
        <f t="shared" si="5"/>
        <v>1</v>
      </c>
      <c r="AI46" s="34" t="s">
        <v>101</v>
      </c>
      <c r="AJ46" s="36">
        <f t="shared" si="2"/>
        <v>604581250</v>
      </c>
      <c r="AK46" s="38">
        <f t="shared" si="3"/>
        <v>33.333333333333329</v>
      </c>
      <c r="AL46" s="38">
        <f t="shared" si="4"/>
        <v>18.602499999999999</v>
      </c>
      <c r="AM46" s="35" t="s">
        <v>32</v>
      </c>
      <c r="AN46" s="39"/>
    </row>
    <row r="47" spans="1:40" s="28" customFormat="1" ht="105.75" x14ac:dyDescent="0.25">
      <c r="A47" s="65"/>
      <c r="B47" s="29"/>
      <c r="C47" s="30"/>
      <c r="D47" s="30"/>
      <c r="E47" s="30" t="s">
        <v>134</v>
      </c>
      <c r="F47" s="30" t="s">
        <v>135</v>
      </c>
      <c r="G47" s="30" t="s">
        <v>136</v>
      </c>
      <c r="H47" s="29">
        <v>100</v>
      </c>
      <c r="I47" s="29" t="s">
        <v>54</v>
      </c>
      <c r="J47" s="31">
        <f>SUM(J48:J50)</f>
        <v>72821261578</v>
      </c>
      <c r="K47" s="29">
        <v>160</v>
      </c>
      <c r="L47" s="29" t="s">
        <v>54</v>
      </c>
      <c r="M47" s="31">
        <v>24003097566</v>
      </c>
      <c r="N47" s="29">
        <v>100</v>
      </c>
      <c r="O47" s="29" t="s">
        <v>54</v>
      </c>
      <c r="P47" s="31">
        <f>SUM(P48:P50)</f>
        <v>27291577051</v>
      </c>
      <c r="Q47" s="29">
        <v>25</v>
      </c>
      <c r="R47" s="29" t="s">
        <v>54</v>
      </c>
      <c r="S47" s="31">
        <f>SUM(S48:S50)</f>
        <v>5380849148</v>
      </c>
      <c r="T47" s="29"/>
      <c r="U47" s="29" t="s">
        <v>54</v>
      </c>
      <c r="V47" s="31">
        <f>V48+V49+V50</f>
        <v>0</v>
      </c>
      <c r="W47" s="29"/>
      <c r="X47" s="29" t="s">
        <v>54</v>
      </c>
      <c r="Y47" s="31">
        <f>Y48+Y49+Y50</f>
        <v>0</v>
      </c>
      <c r="Z47" s="29"/>
      <c r="AA47" s="29" t="s">
        <v>54</v>
      </c>
      <c r="AB47" s="31">
        <f>SUM(AB48:AB50)</f>
        <v>0</v>
      </c>
      <c r="AC47" s="29">
        <f t="shared" si="6"/>
        <v>25</v>
      </c>
      <c r="AD47" s="29" t="s">
        <v>54</v>
      </c>
      <c r="AE47" s="31">
        <f t="shared" si="7"/>
        <v>5380849148</v>
      </c>
      <c r="AF47" s="32">
        <f t="shared" si="0"/>
        <v>25</v>
      </c>
      <c r="AG47" s="32">
        <f t="shared" si="1"/>
        <v>19.716153221723911</v>
      </c>
      <c r="AH47" s="29">
        <f t="shared" si="5"/>
        <v>185</v>
      </c>
      <c r="AI47" s="29" t="s">
        <v>54</v>
      </c>
      <c r="AJ47" s="31">
        <f t="shared" si="2"/>
        <v>29383946714</v>
      </c>
      <c r="AK47" s="32">
        <f t="shared" si="3"/>
        <v>185</v>
      </c>
      <c r="AL47" s="32">
        <f t="shared" si="4"/>
        <v>40.350779535076292</v>
      </c>
      <c r="AM47" s="30" t="s">
        <v>32</v>
      </c>
      <c r="AN47" s="33"/>
    </row>
    <row r="48" spans="1:40" s="40" customFormat="1" ht="103.5" x14ac:dyDescent="0.25">
      <c r="A48" s="65"/>
      <c r="B48" s="34"/>
      <c r="C48" s="35"/>
      <c r="D48" s="35"/>
      <c r="E48" s="35" t="s">
        <v>137</v>
      </c>
      <c r="F48" s="35" t="s">
        <v>138</v>
      </c>
      <c r="G48" s="35" t="s">
        <v>139</v>
      </c>
      <c r="H48" s="34">
        <v>1620</v>
      </c>
      <c r="I48" s="34" t="s">
        <v>58</v>
      </c>
      <c r="J48" s="36">
        <v>70921261578</v>
      </c>
      <c r="K48" s="34">
        <v>627</v>
      </c>
      <c r="L48" s="34" t="s">
        <v>58</v>
      </c>
      <c r="M48" s="36">
        <v>23483820066</v>
      </c>
      <c r="N48" s="34">
        <v>540</v>
      </c>
      <c r="O48" s="34" t="s">
        <v>58</v>
      </c>
      <c r="P48" s="36">
        <v>26758865951</v>
      </c>
      <c r="Q48" s="34">
        <v>135</v>
      </c>
      <c r="R48" s="34" t="s">
        <v>58</v>
      </c>
      <c r="S48" s="36">
        <v>5380849148</v>
      </c>
      <c r="T48" s="34"/>
      <c r="U48" s="34"/>
      <c r="V48" s="36"/>
      <c r="W48" s="34"/>
      <c r="X48" s="34"/>
      <c r="Y48" s="37"/>
      <c r="Z48" s="34"/>
      <c r="AA48" s="34"/>
      <c r="AB48" s="36"/>
      <c r="AC48" s="34">
        <f t="shared" si="6"/>
        <v>135</v>
      </c>
      <c r="AD48" s="34" t="s">
        <v>58</v>
      </c>
      <c r="AE48" s="36">
        <f t="shared" si="7"/>
        <v>5380849148</v>
      </c>
      <c r="AF48" s="38">
        <f t="shared" si="0"/>
        <v>25</v>
      </c>
      <c r="AG48" s="38">
        <f t="shared" si="1"/>
        <v>20.108659155635529</v>
      </c>
      <c r="AH48" s="34">
        <f t="shared" si="5"/>
        <v>762</v>
      </c>
      <c r="AI48" s="34" t="s">
        <v>58</v>
      </c>
      <c r="AJ48" s="36">
        <f t="shared" si="2"/>
        <v>28864669214</v>
      </c>
      <c r="AK48" s="38">
        <f t="shared" si="3"/>
        <v>47.037037037037038</v>
      </c>
      <c r="AL48" s="38">
        <f t="shared" si="4"/>
        <v>40.699599205880332</v>
      </c>
      <c r="AM48" s="35" t="s">
        <v>32</v>
      </c>
      <c r="AN48" s="39"/>
    </row>
    <row r="49" spans="1:40" s="40" customFormat="1" ht="103.5" x14ac:dyDescent="0.25">
      <c r="A49" s="65"/>
      <c r="B49" s="34"/>
      <c r="C49" s="35"/>
      <c r="D49" s="35"/>
      <c r="E49" s="35" t="s">
        <v>140</v>
      </c>
      <c r="F49" s="35" t="s">
        <v>141</v>
      </c>
      <c r="G49" s="35" t="s">
        <v>142</v>
      </c>
      <c r="H49" s="34">
        <v>13</v>
      </c>
      <c r="I49" s="34" t="s">
        <v>143</v>
      </c>
      <c r="J49" s="36">
        <v>1450000000</v>
      </c>
      <c r="K49" s="34">
        <v>5</v>
      </c>
      <c r="L49" s="34" t="s">
        <v>143</v>
      </c>
      <c r="M49" s="36">
        <v>519277500</v>
      </c>
      <c r="N49" s="34">
        <v>4</v>
      </c>
      <c r="O49" s="34" t="s">
        <v>143</v>
      </c>
      <c r="P49" s="36">
        <v>382711100</v>
      </c>
      <c r="Q49" s="34">
        <v>0</v>
      </c>
      <c r="R49" s="34" t="s">
        <v>143</v>
      </c>
      <c r="S49" s="36">
        <v>0</v>
      </c>
      <c r="T49" s="34"/>
      <c r="U49" s="34"/>
      <c r="V49" s="36"/>
      <c r="W49" s="34"/>
      <c r="X49" s="34"/>
      <c r="Y49" s="37"/>
      <c r="Z49" s="34"/>
      <c r="AA49" s="34"/>
      <c r="AB49" s="36"/>
      <c r="AC49" s="34">
        <f t="shared" si="6"/>
        <v>0</v>
      </c>
      <c r="AD49" s="34" t="s">
        <v>143</v>
      </c>
      <c r="AE49" s="36">
        <f t="shared" si="7"/>
        <v>0</v>
      </c>
      <c r="AF49" s="38">
        <f t="shared" si="0"/>
        <v>0</v>
      </c>
      <c r="AG49" s="38">
        <f t="shared" si="1"/>
        <v>0</v>
      </c>
      <c r="AH49" s="34">
        <f t="shared" si="5"/>
        <v>5</v>
      </c>
      <c r="AI49" s="34" t="s">
        <v>143</v>
      </c>
      <c r="AJ49" s="36">
        <f t="shared" si="2"/>
        <v>519277500</v>
      </c>
      <c r="AK49" s="38">
        <f t="shared" si="3"/>
        <v>38.461538461538467</v>
      </c>
      <c r="AL49" s="38">
        <f t="shared" si="4"/>
        <v>35.812241379310343</v>
      </c>
      <c r="AM49" s="35" t="s">
        <v>32</v>
      </c>
      <c r="AN49" s="39"/>
    </row>
    <row r="50" spans="1:40" s="40" customFormat="1" ht="103.5" customHeight="1" x14ac:dyDescent="0.25">
      <c r="A50" s="65"/>
      <c r="B50" s="34"/>
      <c r="C50" s="35"/>
      <c r="D50" s="35"/>
      <c r="E50" s="35" t="s">
        <v>144</v>
      </c>
      <c r="F50" s="35" t="s">
        <v>145</v>
      </c>
      <c r="G50" s="35" t="s">
        <v>146</v>
      </c>
      <c r="H50" s="34">
        <v>135</v>
      </c>
      <c r="I50" s="34" t="s">
        <v>147</v>
      </c>
      <c r="J50" s="36">
        <v>450000000</v>
      </c>
      <c r="K50" s="34">
        <v>0</v>
      </c>
      <c r="L50" s="34" t="s">
        <v>147</v>
      </c>
      <c r="M50" s="36">
        <v>0</v>
      </c>
      <c r="N50" s="34">
        <v>45</v>
      </c>
      <c r="O50" s="34"/>
      <c r="P50" s="36">
        <v>150000000</v>
      </c>
      <c r="Q50" s="34">
        <v>0</v>
      </c>
      <c r="R50" s="34"/>
      <c r="S50" s="36">
        <v>0</v>
      </c>
      <c r="T50" s="34"/>
      <c r="U50" s="34"/>
      <c r="V50" s="36"/>
      <c r="W50" s="34"/>
      <c r="X50" s="34"/>
      <c r="Y50" s="37"/>
      <c r="Z50" s="34"/>
      <c r="AA50" s="34"/>
      <c r="AB50" s="36"/>
      <c r="AC50" s="34">
        <f t="shared" si="6"/>
        <v>0</v>
      </c>
      <c r="AD50" s="34" t="s">
        <v>147</v>
      </c>
      <c r="AE50" s="36">
        <f t="shared" si="7"/>
        <v>0</v>
      </c>
      <c r="AF50" s="38">
        <f t="shared" si="0"/>
        <v>0</v>
      </c>
      <c r="AG50" s="38">
        <f t="shared" si="1"/>
        <v>0</v>
      </c>
      <c r="AH50" s="34">
        <f t="shared" si="5"/>
        <v>0</v>
      </c>
      <c r="AI50" s="34" t="s">
        <v>147</v>
      </c>
      <c r="AJ50" s="36">
        <f t="shared" si="2"/>
        <v>0</v>
      </c>
      <c r="AK50" s="38">
        <f t="shared" si="3"/>
        <v>0</v>
      </c>
      <c r="AL50" s="38">
        <f t="shared" si="4"/>
        <v>0</v>
      </c>
      <c r="AM50" s="35" t="s">
        <v>32</v>
      </c>
      <c r="AN50" s="39"/>
    </row>
    <row r="51" spans="1:40" s="28" customFormat="1" ht="105.75" x14ac:dyDescent="0.25">
      <c r="A51" s="65"/>
      <c r="B51" s="29"/>
      <c r="C51" s="30"/>
      <c r="D51" s="30"/>
      <c r="E51" s="30" t="s">
        <v>148</v>
      </c>
      <c r="F51" s="30" t="s">
        <v>149</v>
      </c>
      <c r="G51" s="30" t="s">
        <v>150</v>
      </c>
      <c r="H51" s="29">
        <v>36</v>
      </c>
      <c r="I51" s="29" t="s">
        <v>50</v>
      </c>
      <c r="J51" s="31">
        <f>SUM(J52)</f>
        <v>2250000000</v>
      </c>
      <c r="K51" s="29">
        <v>21</v>
      </c>
      <c r="L51" s="29" t="s">
        <v>50</v>
      </c>
      <c r="M51" s="31">
        <v>827974829</v>
      </c>
      <c r="N51" s="29">
        <v>12</v>
      </c>
      <c r="O51" s="29" t="s">
        <v>50</v>
      </c>
      <c r="P51" s="31">
        <f>SUM(P52)</f>
        <v>673746550</v>
      </c>
      <c r="Q51" s="29">
        <v>2</v>
      </c>
      <c r="R51" s="29" t="s">
        <v>50</v>
      </c>
      <c r="S51" s="31">
        <f>SUM(S52)</f>
        <v>32567500</v>
      </c>
      <c r="T51" s="29"/>
      <c r="U51" s="29" t="s">
        <v>50</v>
      </c>
      <c r="V51" s="31">
        <f>V52</f>
        <v>0</v>
      </c>
      <c r="W51" s="29"/>
      <c r="X51" s="29" t="s">
        <v>50</v>
      </c>
      <c r="Y51" s="31">
        <f>Y52</f>
        <v>0</v>
      </c>
      <c r="Z51" s="29"/>
      <c r="AA51" s="29" t="s">
        <v>50</v>
      </c>
      <c r="AB51" s="31">
        <f>SUM(AB52)</f>
        <v>0</v>
      </c>
      <c r="AC51" s="29">
        <f t="shared" si="6"/>
        <v>2</v>
      </c>
      <c r="AD51" s="29" t="s">
        <v>50</v>
      </c>
      <c r="AE51" s="31">
        <f t="shared" si="7"/>
        <v>32567500</v>
      </c>
      <c r="AF51" s="32">
        <f t="shared" si="0"/>
        <v>16.666666666666664</v>
      </c>
      <c r="AG51" s="32">
        <f t="shared" si="1"/>
        <v>4.8337909856458632</v>
      </c>
      <c r="AH51" s="29">
        <f t="shared" si="5"/>
        <v>23</v>
      </c>
      <c r="AI51" s="29" t="s">
        <v>50</v>
      </c>
      <c r="AJ51" s="31">
        <f t="shared" si="2"/>
        <v>860542329</v>
      </c>
      <c r="AK51" s="32">
        <f t="shared" si="3"/>
        <v>63.888888888888886</v>
      </c>
      <c r="AL51" s="32">
        <f t="shared" si="4"/>
        <v>38.246325733333329</v>
      </c>
      <c r="AM51" s="30" t="s">
        <v>32</v>
      </c>
      <c r="AN51" s="33"/>
    </row>
    <row r="52" spans="1:40" s="40" customFormat="1" ht="103.5" x14ac:dyDescent="0.25">
      <c r="A52" s="65"/>
      <c r="B52" s="34"/>
      <c r="C52" s="35"/>
      <c r="D52" s="35"/>
      <c r="E52" s="35" t="s">
        <v>151</v>
      </c>
      <c r="F52" s="35" t="s">
        <v>152</v>
      </c>
      <c r="G52" s="35" t="s">
        <v>153</v>
      </c>
      <c r="H52" s="34">
        <v>36</v>
      </c>
      <c r="I52" s="34" t="s">
        <v>50</v>
      </c>
      <c r="J52" s="36">
        <v>2250000000</v>
      </c>
      <c r="K52" s="34">
        <v>12</v>
      </c>
      <c r="L52" s="34" t="s">
        <v>50</v>
      </c>
      <c r="M52" s="36">
        <v>827974829</v>
      </c>
      <c r="N52" s="34">
        <v>12</v>
      </c>
      <c r="O52" s="34" t="s">
        <v>50</v>
      </c>
      <c r="P52" s="36">
        <v>673746550</v>
      </c>
      <c r="Q52" s="34">
        <v>2</v>
      </c>
      <c r="R52" s="34" t="s">
        <v>50</v>
      </c>
      <c r="S52" s="36">
        <v>32567500</v>
      </c>
      <c r="T52" s="34"/>
      <c r="U52" s="34"/>
      <c r="V52" s="36"/>
      <c r="W52" s="34"/>
      <c r="X52" s="34"/>
      <c r="Y52" s="37"/>
      <c r="Z52" s="34"/>
      <c r="AA52" s="34"/>
      <c r="AB52" s="36"/>
      <c r="AC52" s="34">
        <f t="shared" si="6"/>
        <v>2</v>
      </c>
      <c r="AD52" s="34" t="s">
        <v>50</v>
      </c>
      <c r="AE52" s="36">
        <f t="shared" si="7"/>
        <v>32567500</v>
      </c>
      <c r="AF52" s="38">
        <f t="shared" si="0"/>
        <v>16.666666666666664</v>
      </c>
      <c r="AG52" s="38">
        <f t="shared" si="1"/>
        <v>4.8337909856458632</v>
      </c>
      <c r="AH52" s="34">
        <f t="shared" si="5"/>
        <v>14</v>
      </c>
      <c r="AI52" s="34" t="s">
        <v>50</v>
      </c>
      <c r="AJ52" s="36">
        <f t="shared" si="2"/>
        <v>860542329</v>
      </c>
      <c r="AK52" s="38">
        <f t="shared" si="3"/>
        <v>38.888888888888893</v>
      </c>
      <c r="AL52" s="38">
        <f t="shared" si="4"/>
        <v>38.246325733333329</v>
      </c>
      <c r="AM52" s="35" t="s">
        <v>32</v>
      </c>
      <c r="AN52" s="39"/>
    </row>
    <row r="53" spans="1:40" s="28" customFormat="1" ht="176.25" customHeight="1" x14ac:dyDescent="0.25">
      <c r="A53" s="65"/>
      <c r="B53" s="66">
        <v>224</v>
      </c>
      <c r="C53" s="60" t="s">
        <v>264</v>
      </c>
      <c r="D53" s="60" t="s">
        <v>265</v>
      </c>
      <c r="E53" s="60" t="s">
        <v>154</v>
      </c>
      <c r="F53" s="60" t="s">
        <v>155</v>
      </c>
      <c r="G53" s="23" t="s">
        <v>156</v>
      </c>
      <c r="H53" s="24">
        <v>100</v>
      </c>
      <c r="I53" s="24" t="s">
        <v>157</v>
      </c>
      <c r="J53" s="62">
        <f>J55+J60+J66+J74+J80+J84+J86</f>
        <v>145306026270</v>
      </c>
      <c r="K53" s="24">
        <v>100</v>
      </c>
      <c r="L53" s="24" t="s">
        <v>157</v>
      </c>
      <c r="M53" s="25">
        <v>32153582520</v>
      </c>
      <c r="N53" s="24">
        <v>100</v>
      </c>
      <c r="O53" s="24" t="s">
        <v>157</v>
      </c>
      <c r="P53" s="62">
        <f>P55+P60+P66+P74+P80+P84+P86</f>
        <v>40249487066</v>
      </c>
      <c r="Q53" s="24">
        <v>25</v>
      </c>
      <c r="R53" s="24" t="s">
        <v>157</v>
      </c>
      <c r="S53" s="62">
        <f>S55+S60+S66+S74+S80+S84+S86</f>
        <v>3451945618</v>
      </c>
      <c r="T53" s="24"/>
      <c r="U53" s="24" t="s">
        <v>157</v>
      </c>
      <c r="V53" s="62">
        <f>V55+V60+V66+V74+V80+V84+V86</f>
        <v>0</v>
      </c>
      <c r="W53" s="24"/>
      <c r="X53" s="24" t="s">
        <v>157</v>
      </c>
      <c r="Y53" s="62">
        <f>Y55+Y60+Y66+Y74+Y80+Y84+Y86</f>
        <v>0</v>
      </c>
      <c r="Z53" s="24"/>
      <c r="AA53" s="24" t="s">
        <v>157</v>
      </c>
      <c r="AB53" s="62">
        <f>AB55+AB60+AB66+AB74+AB80+AB84+AB86</f>
        <v>0</v>
      </c>
      <c r="AC53" s="48">
        <f t="shared" si="6"/>
        <v>25</v>
      </c>
      <c r="AD53" s="24" t="s">
        <v>157</v>
      </c>
      <c r="AE53" s="62">
        <f t="shared" si="7"/>
        <v>3451945618</v>
      </c>
      <c r="AF53" s="26">
        <f t="shared" si="0"/>
        <v>25</v>
      </c>
      <c r="AG53" s="55">
        <f t="shared" si="1"/>
        <v>8.5763716996929542</v>
      </c>
      <c r="AH53" s="48">
        <f>AVERAGE(AC53,K53)</f>
        <v>62.5</v>
      </c>
      <c r="AI53" s="24" t="s">
        <v>157</v>
      </c>
      <c r="AJ53" s="62">
        <f t="shared" si="2"/>
        <v>35605528138</v>
      </c>
      <c r="AK53" s="26">
        <f t="shared" si="3"/>
        <v>62.5</v>
      </c>
      <c r="AL53" s="55">
        <f t="shared" si="4"/>
        <v>24.503820696217847</v>
      </c>
      <c r="AM53" s="23" t="s">
        <v>32</v>
      </c>
      <c r="AN53" s="27"/>
    </row>
    <row r="54" spans="1:40" s="28" customFormat="1" ht="191.25" customHeight="1" x14ac:dyDescent="0.25">
      <c r="A54" s="65"/>
      <c r="B54" s="67"/>
      <c r="C54" s="61"/>
      <c r="D54" s="61"/>
      <c r="E54" s="61"/>
      <c r="F54" s="61"/>
      <c r="G54" s="23" t="s">
        <v>158</v>
      </c>
      <c r="H54" s="24">
        <v>100</v>
      </c>
      <c r="I54" s="24" t="s">
        <v>157</v>
      </c>
      <c r="J54" s="63"/>
      <c r="K54" s="24">
        <v>100</v>
      </c>
      <c r="L54" s="24" t="s">
        <v>157</v>
      </c>
      <c r="M54" s="25">
        <v>0</v>
      </c>
      <c r="N54" s="24"/>
      <c r="O54" s="24" t="s">
        <v>157</v>
      </c>
      <c r="P54" s="63"/>
      <c r="Q54" s="24"/>
      <c r="R54" s="24" t="s">
        <v>157</v>
      </c>
      <c r="S54" s="63"/>
      <c r="T54" s="24"/>
      <c r="U54" s="24" t="s">
        <v>157</v>
      </c>
      <c r="V54" s="63"/>
      <c r="W54" s="24"/>
      <c r="X54" s="24" t="s">
        <v>157</v>
      </c>
      <c r="Y54" s="63"/>
      <c r="Z54" s="24"/>
      <c r="AA54" s="24" t="s">
        <v>157</v>
      </c>
      <c r="AB54" s="63"/>
      <c r="AC54" s="48">
        <f t="shared" si="6"/>
        <v>0</v>
      </c>
      <c r="AD54" s="24" t="s">
        <v>157</v>
      </c>
      <c r="AE54" s="63"/>
      <c r="AF54" s="26" t="str">
        <f t="shared" si="0"/>
        <v>-</v>
      </c>
      <c r="AG54" s="56" t="str">
        <f t="shared" si="1"/>
        <v>-</v>
      </c>
      <c r="AH54" s="48">
        <f t="shared" si="5"/>
        <v>100</v>
      </c>
      <c r="AI54" s="24" t="s">
        <v>157</v>
      </c>
      <c r="AJ54" s="63">
        <f t="shared" si="2"/>
        <v>0</v>
      </c>
      <c r="AK54" s="26">
        <f t="shared" si="3"/>
        <v>100</v>
      </c>
      <c r="AL54" s="56" t="str">
        <f t="shared" si="4"/>
        <v>-</v>
      </c>
      <c r="AM54" s="23" t="s">
        <v>32</v>
      </c>
      <c r="AN54" s="27"/>
    </row>
    <row r="55" spans="1:40" s="28" customFormat="1" ht="176.25" x14ac:dyDescent="0.25">
      <c r="A55" s="65"/>
      <c r="B55" s="29"/>
      <c r="C55" s="30"/>
      <c r="D55" s="30"/>
      <c r="E55" s="30" t="s">
        <v>159</v>
      </c>
      <c r="F55" s="30" t="s">
        <v>160</v>
      </c>
      <c r="G55" s="30" t="s">
        <v>161</v>
      </c>
      <c r="H55" s="29">
        <v>183</v>
      </c>
      <c r="I55" s="29" t="s">
        <v>43</v>
      </c>
      <c r="J55" s="31">
        <f>SUM(J56:J59)</f>
        <v>84450964525</v>
      </c>
      <c r="K55" s="29">
        <v>50</v>
      </c>
      <c r="L55" s="29" t="s">
        <v>43</v>
      </c>
      <c r="M55" s="31">
        <f>SUM(M56:M59)</f>
        <v>7288747325</v>
      </c>
      <c r="N55" s="29">
        <v>57</v>
      </c>
      <c r="O55" s="29" t="s">
        <v>43</v>
      </c>
      <c r="P55" s="31">
        <f>SUM(P56:P59)</f>
        <v>9520754643</v>
      </c>
      <c r="Q55" s="29">
        <v>0</v>
      </c>
      <c r="R55" s="29" t="s">
        <v>43</v>
      </c>
      <c r="S55" s="31">
        <f>SUM(S56:S59)</f>
        <v>1298868909</v>
      </c>
      <c r="T55" s="29"/>
      <c r="U55" s="29" t="s">
        <v>43</v>
      </c>
      <c r="V55" s="31">
        <f>V56+V57+V58</f>
        <v>0</v>
      </c>
      <c r="W55" s="29"/>
      <c r="X55" s="29" t="s">
        <v>43</v>
      </c>
      <c r="Y55" s="31">
        <f>Y56+Y57+Y58</f>
        <v>0</v>
      </c>
      <c r="Z55" s="29"/>
      <c r="AA55" s="29" t="s">
        <v>43</v>
      </c>
      <c r="AB55" s="31">
        <f>SUM(AB56:AB58)</f>
        <v>0</v>
      </c>
      <c r="AC55" s="29">
        <f>Q55+T55+W55+Z55</f>
        <v>0</v>
      </c>
      <c r="AD55" s="29" t="s">
        <v>43</v>
      </c>
      <c r="AE55" s="31">
        <f t="shared" si="7"/>
        <v>1298868909</v>
      </c>
      <c r="AF55" s="32">
        <f t="shared" si="0"/>
        <v>0</v>
      </c>
      <c r="AG55" s="32">
        <f t="shared" si="1"/>
        <v>13.642499546556163</v>
      </c>
      <c r="AH55" s="29">
        <f t="shared" si="5"/>
        <v>50</v>
      </c>
      <c r="AI55" s="29" t="s">
        <v>43</v>
      </c>
      <c r="AJ55" s="31">
        <f t="shared" si="2"/>
        <v>8587616234</v>
      </c>
      <c r="AK55" s="32">
        <f t="shared" si="3"/>
        <v>27.322404371584703</v>
      </c>
      <c r="AL55" s="32">
        <f t="shared" si="4"/>
        <v>10.168760395220602</v>
      </c>
      <c r="AM55" s="30" t="s">
        <v>32</v>
      </c>
      <c r="AN55" s="33"/>
    </row>
    <row r="56" spans="1:40" s="40" customFormat="1" ht="138" x14ac:dyDescent="0.25">
      <c r="A56" s="65"/>
      <c r="B56" s="34"/>
      <c r="C56" s="35"/>
      <c r="D56" s="35"/>
      <c r="E56" s="35" t="s">
        <v>162</v>
      </c>
      <c r="F56" s="35" t="s">
        <v>163</v>
      </c>
      <c r="G56" s="35" t="s">
        <v>164</v>
      </c>
      <c r="H56" s="34">
        <v>159</v>
      </c>
      <c r="I56" s="34" t="s">
        <v>43</v>
      </c>
      <c r="J56" s="36">
        <v>45242445915</v>
      </c>
      <c r="K56" s="34">
        <v>55</v>
      </c>
      <c r="L56" s="34" t="s">
        <v>43</v>
      </c>
      <c r="M56" s="36">
        <v>5711614735</v>
      </c>
      <c r="N56" s="34">
        <v>4</v>
      </c>
      <c r="O56" s="34" t="s">
        <v>43</v>
      </c>
      <c r="P56" s="36">
        <v>797796350</v>
      </c>
      <c r="Q56" s="34">
        <v>1</v>
      </c>
      <c r="R56" s="34" t="s">
        <v>43</v>
      </c>
      <c r="S56" s="36">
        <v>122044964</v>
      </c>
      <c r="T56" s="34"/>
      <c r="U56" s="34"/>
      <c r="V56" s="36"/>
      <c r="W56" s="34"/>
      <c r="X56" s="34"/>
      <c r="Y56" s="37"/>
      <c r="Z56" s="34"/>
      <c r="AA56" s="34"/>
      <c r="AB56" s="36"/>
      <c r="AC56" s="34">
        <f t="shared" si="6"/>
        <v>1</v>
      </c>
      <c r="AD56" s="34" t="s">
        <v>43</v>
      </c>
      <c r="AE56" s="36">
        <f t="shared" si="7"/>
        <v>122044964</v>
      </c>
      <c r="AF56" s="38">
        <f t="shared" si="0"/>
        <v>25</v>
      </c>
      <c r="AG56" s="38">
        <f t="shared" si="1"/>
        <v>15.297759133643568</v>
      </c>
      <c r="AH56" s="34">
        <f t="shared" si="5"/>
        <v>56</v>
      </c>
      <c r="AI56" s="34" t="s">
        <v>43</v>
      </c>
      <c r="AJ56" s="36">
        <f t="shared" si="2"/>
        <v>5833659699</v>
      </c>
      <c r="AK56" s="38">
        <f t="shared" si="3"/>
        <v>35.220125786163521</v>
      </c>
      <c r="AL56" s="38">
        <f t="shared" si="4"/>
        <v>12.894218208184602</v>
      </c>
      <c r="AM56" s="35" t="s">
        <v>32</v>
      </c>
      <c r="AN56" s="39"/>
    </row>
    <row r="57" spans="1:40" s="40" customFormat="1" ht="103.5" x14ac:dyDescent="0.25">
      <c r="A57" s="65"/>
      <c r="B57" s="34"/>
      <c r="C57" s="35"/>
      <c r="D57" s="35"/>
      <c r="E57" s="35" t="s">
        <v>165</v>
      </c>
      <c r="F57" s="35" t="s">
        <v>166</v>
      </c>
      <c r="G57" s="35" t="s">
        <v>167</v>
      </c>
      <c r="H57" s="34">
        <v>18</v>
      </c>
      <c r="I57" s="34" t="s">
        <v>43</v>
      </c>
      <c r="J57" s="36">
        <v>8327538000</v>
      </c>
      <c r="K57" s="34">
        <v>6</v>
      </c>
      <c r="L57" s="34" t="s">
        <v>43</v>
      </c>
      <c r="M57" s="36">
        <v>1577132590</v>
      </c>
      <c r="N57" s="34">
        <v>10</v>
      </c>
      <c r="O57" s="34" t="s">
        <v>43</v>
      </c>
      <c r="P57" s="36">
        <v>1884052530</v>
      </c>
      <c r="Q57" s="34">
        <v>1</v>
      </c>
      <c r="R57" s="34" t="s">
        <v>43</v>
      </c>
      <c r="S57" s="36">
        <v>372619445</v>
      </c>
      <c r="T57" s="34"/>
      <c r="U57" s="34"/>
      <c r="V57" s="36"/>
      <c r="W57" s="34"/>
      <c r="X57" s="34"/>
      <c r="Y57" s="37"/>
      <c r="Z57" s="34"/>
      <c r="AA57" s="34"/>
      <c r="AB57" s="36"/>
      <c r="AC57" s="34">
        <f>Q57+T57+W57+Z57</f>
        <v>1</v>
      </c>
      <c r="AD57" s="34" t="s">
        <v>43</v>
      </c>
      <c r="AE57" s="36">
        <f t="shared" si="7"/>
        <v>372619445</v>
      </c>
      <c r="AF57" s="38">
        <f t="shared" si="0"/>
        <v>10</v>
      </c>
      <c r="AG57" s="38">
        <f t="shared" si="1"/>
        <v>19.777550735275941</v>
      </c>
      <c r="AH57" s="34">
        <f t="shared" si="5"/>
        <v>7</v>
      </c>
      <c r="AI57" s="34" t="s">
        <v>43</v>
      </c>
      <c r="AJ57" s="36">
        <f t="shared" si="2"/>
        <v>1949752035</v>
      </c>
      <c r="AK57" s="38">
        <f t="shared" si="3"/>
        <v>38.888888888888893</v>
      </c>
      <c r="AL57" s="38">
        <f t="shared" si="4"/>
        <v>23.413306970199354</v>
      </c>
      <c r="AM57" s="35" t="s">
        <v>32</v>
      </c>
      <c r="AN57" s="39"/>
    </row>
    <row r="58" spans="1:40" s="40" customFormat="1" ht="103.5" x14ac:dyDescent="0.25">
      <c r="A58" s="65"/>
      <c r="B58" s="34"/>
      <c r="C58" s="35"/>
      <c r="D58" s="35"/>
      <c r="E58" s="35" t="s">
        <v>168</v>
      </c>
      <c r="F58" s="35" t="s">
        <v>169</v>
      </c>
      <c r="G58" s="35" t="s">
        <v>170</v>
      </c>
      <c r="H58" s="34">
        <v>6</v>
      </c>
      <c r="I58" s="34" t="s">
        <v>43</v>
      </c>
      <c r="J58" s="36">
        <v>2119350000</v>
      </c>
      <c r="K58" s="34">
        <v>0</v>
      </c>
      <c r="L58" s="34" t="s">
        <v>43</v>
      </c>
      <c r="M58" s="36">
        <v>0</v>
      </c>
      <c r="N58" s="34">
        <v>2</v>
      </c>
      <c r="O58" s="34" t="s">
        <v>43</v>
      </c>
      <c r="P58" s="36">
        <v>655586700</v>
      </c>
      <c r="Q58" s="34">
        <v>0</v>
      </c>
      <c r="R58" s="34" t="s">
        <v>43</v>
      </c>
      <c r="S58" s="36">
        <v>0</v>
      </c>
      <c r="T58" s="34"/>
      <c r="U58" s="34"/>
      <c r="V58" s="36"/>
      <c r="W58" s="34"/>
      <c r="X58" s="34"/>
      <c r="Y58" s="37"/>
      <c r="Z58" s="34"/>
      <c r="AA58" s="34"/>
      <c r="AB58" s="36"/>
      <c r="AC58" s="34">
        <f t="shared" si="6"/>
        <v>0</v>
      </c>
      <c r="AD58" s="34" t="s">
        <v>43</v>
      </c>
      <c r="AE58" s="36">
        <f t="shared" si="7"/>
        <v>0</v>
      </c>
      <c r="AF58" s="38">
        <f t="shared" si="0"/>
        <v>0</v>
      </c>
      <c r="AG58" s="38">
        <f t="shared" si="1"/>
        <v>0</v>
      </c>
      <c r="AH58" s="34">
        <f t="shared" si="5"/>
        <v>0</v>
      </c>
      <c r="AI58" s="34" t="s">
        <v>43</v>
      </c>
      <c r="AJ58" s="36">
        <f t="shared" si="2"/>
        <v>0</v>
      </c>
      <c r="AK58" s="38">
        <f t="shared" si="3"/>
        <v>0</v>
      </c>
      <c r="AL58" s="38">
        <f t="shared" si="4"/>
        <v>0</v>
      </c>
      <c r="AM58" s="35" t="s">
        <v>32</v>
      </c>
      <c r="AN58" s="39"/>
    </row>
    <row r="59" spans="1:40" s="40" customFormat="1" ht="138" x14ac:dyDescent="0.25">
      <c r="A59" s="65"/>
      <c r="B59" s="34"/>
      <c r="C59" s="35"/>
      <c r="D59" s="35"/>
      <c r="E59" s="35" t="s">
        <v>271</v>
      </c>
      <c r="F59" s="35" t="s">
        <v>272</v>
      </c>
      <c r="G59" s="35" t="s">
        <v>273</v>
      </c>
      <c r="H59" s="34">
        <v>90000</v>
      </c>
      <c r="I59" s="34" t="s">
        <v>66</v>
      </c>
      <c r="J59" s="36">
        <v>28761630610</v>
      </c>
      <c r="K59" s="34"/>
      <c r="L59" s="34"/>
      <c r="M59" s="36"/>
      <c r="N59" s="34">
        <v>47500</v>
      </c>
      <c r="O59" s="34" t="s">
        <v>66</v>
      </c>
      <c r="P59" s="36">
        <v>6183319063</v>
      </c>
      <c r="Q59" s="34">
        <v>9000</v>
      </c>
      <c r="R59" s="34" t="s">
        <v>66</v>
      </c>
      <c r="S59" s="36">
        <v>804204500</v>
      </c>
      <c r="T59" s="34"/>
      <c r="U59" s="34"/>
      <c r="V59" s="36"/>
      <c r="W59" s="34"/>
      <c r="X59" s="34"/>
      <c r="Y59" s="37"/>
      <c r="Z59" s="34"/>
      <c r="AA59" s="34"/>
      <c r="AB59" s="36"/>
      <c r="AC59" s="34">
        <f t="shared" ref="AC59" si="8">Q59+T59+W59+Z59</f>
        <v>9000</v>
      </c>
      <c r="AD59" s="34" t="s">
        <v>43</v>
      </c>
      <c r="AE59" s="36">
        <f t="shared" ref="AE59" si="9">S59+V59+Y59+AB59</f>
        <v>804204500</v>
      </c>
      <c r="AF59" s="38">
        <f t="shared" ref="AF59" si="10">IFERROR(AC59/N59*100,"-")</f>
        <v>18.947368421052634</v>
      </c>
      <c r="AG59" s="38">
        <f t="shared" ref="AG59" si="11">IFERROR(AE59/P59*100,"-")</f>
        <v>13.006032711658566</v>
      </c>
      <c r="AH59" s="34">
        <f t="shared" ref="AH59" si="12">K59+AC59</f>
        <v>9000</v>
      </c>
      <c r="AI59" s="34" t="s">
        <v>43</v>
      </c>
      <c r="AJ59" s="36">
        <f t="shared" ref="AJ59" si="13">M59+AE59</f>
        <v>804204500</v>
      </c>
      <c r="AK59" s="38">
        <f t="shared" ref="AK59" si="14">IFERROR(AH59/H59*100,"-")</f>
        <v>10</v>
      </c>
      <c r="AL59" s="38">
        <f t="shared" ref="AL59" si="15">IFERROR(AJ59/J59*100,"-")</f>
        <v>2.7961019001488387</v>
      </c>
      <c r="AM59" s="35" t="s">
        <v>32</v>
      </c>
      <c r="AN59" s="39"/>
    </row>
    <row r="60" spans="1:40" s="28" customFormat="1" ht="129" customHeight="1" x14ac:dyDescent="0.25">
      <c r="A60" s="65"/>
      <c r="B60" s="29"/>
      <c r="C60" s="30"/>
      <c r="D60" s="30"/>
      <c r="E60" s="30" t="s">
        <v>171</v>
      </c>
      <c r="F60" s="30" t="s">
        <v>172</v>
      </c>
      <c r="G60" s="30" t="s">
        <v>173</v>
      </c>
      <c r="H60" s="29">
        <v>15</v>
      </c>
      <c r="I60" s="29" t="s">
        <v>43</v>
      </c>
      <c r="J60" s="31">
        <f>SUM(J61:J65)</f>
        <v>8244213000</v>
      </c>
      <c r="K60" s="29">
        <v>6</v>
      </c>
      <c r="L60" s="29" t="s">
        <v>43</v>
      </c>
      <c r="M60" s="31">
        <v>1980622307</v>
      </c>
      <c r="N60" s="29">
        <v>5</v>
      </c>
      <c r="O60" s="29" t="s">
        <v>43</v>
      </c>
      <c r="P60" s="31">
        <f>SUM(P61:P65)</f>
        <v>3305303450</v>
      </c>
      <c r="Q60" s="29">
        <v>0</v>
      </c>
      <c r="R60" s="29" t="s">
        <v>43</v>
      </c>
      <c r="S60" s="31">
        <f>SUM(S61:S65)</f>
        <v>0</v>
      </c>
      <c r="T60" s="29"/>
      <c r="U60" s="29" t="s">
        <v>43</v>
      </c>
      <c r="V60" s="31">
        <f>SUM(V61:V65)</f>
        <v>0</v>
      </c>
      <c r="W60" s="29"/>
      <c r="X60" s="29" t="s">
        <v>43</v>
      </c>
      <c r="Y60" s="31">
        <f>SUM(Y61:Y65)</f>
        <v>0</v>
      </c>
      <c r="Z60" s="29"/>
      <c r="AA60" s="29" t="s">
        <v>43</v>
      </c>
      <c r="AB60" s="31">
        <f>SUM(AB61:AB65)</f>
        <v>0</v>
      </c>
      <c r="AC60" s="29">
        <f t="shared" si="6"/>
        <v>0</v>
      </c>
      <c r="AD60" s="29" t="s">
        <v>43</v>
      </c>
      <c r="AE60" s="31">
        <f t="shared" si="7"/>
        <v>0</v>
      </c>
      <c r="AF60" s="32">
        <f t="shared" si="0"/>
        <v>0</v>
      </c>
      <c r="AG60" s="32">
        <f t="shared" si="1"/>
        <v>0</v>
      </c>
      <c r="AH60" s="29">
        <f t="shared" si="5"/>
        <v>6</v>
      </c>
      <c r="AI60" s="29" t="s">
        <v>43</v>
      </c>
      <c r="AJ60" s="31">
        <f t="shared" si="2"/>
        <v>1980622307</v>
      </c>
      <c r="AK60" s="32">
        <f t="shared" si="3"/>
        <v>40</v>
      </c>
      <c r="AL60" s="32">
        <f t="shared" si="4"/>
        <v>24.024395136321683</v>
      </c>
      <c r="AM60" s="30" t="s">
        <v>32</v>
      </c>
      <c r="AN60" s="33"/>
    </row>
    <row r="61" spans="1:40" s="40" customFormat="1" ht="103.5" x14ac:dyDescent="0.25">
      <c r="A61" s="65"/>
      <c r="B61" s="34"/>
      <c r="C61" s="35"/>
      <c r="D61" s="35"/>
      <c r="E61" s="35" t="s">
        <v>174</v>
      </c>
      <c r="F61" s="35" t="s">
        <v>175</v>
      </c>
      <c r="G61" s="35" t="s">
        <v>176</v>
      </c>
      <c r="H61" s="34">
        <v>3</v>
      </c>
      <c r="I61" s="34" t="s">
        <v>43</v>
      </c>
      <c r="J61" s="36">
        <v>1837734000</v>
      </c>
      <c r="K61" s="34">
        <v>1</v>
      </c>
      <c r="L61" s="34" t="s">
        <v>43</v>
      </c>
      <c r="M61" s="36">
        <v>463654583</v>
      </c>
      <c r="N61" s="34">
        <v>1</v>
      </c>
      <c r="O61" s="34" t="s">
        <v>43</v>
      </c>
      <c r="P61" s="36">
        <v>670959540</v>
      </c>
      <c r="Q61" s="34">
        <v>0</v>
      </c>
      <c r="R61" s="34" t="s">
        <v>43</v>
      </c>
      <c r="S61" s="36">
        <v>0</v>
      </c>
      <c r="T61" s="34"/>
      <c r="U61" s="34"/>
      <c r="V61" s="36"/>
      <c r="W61" s="34"/>
      <c r="X61" s="34"/>
      <c r="Y61" s="37"/>
      <c r="Z61" s="34"/>
      <c r="AA61" s="34"/>
      <c r="AB61" s="36"/>
      <c r="AC61" s="34">
        <f t="shared" si="6"/>
        <v>0</v>
      </c>
      <c r="AD61" s="34" t="s">
        <v>43</v>
      </c>
      <c r="AE61" s="36">
        <f t="shared" si="7"/>
        <v>0</v>
      </c>
      <c r="AF61" s="38">
        <f t="shared" si="0"/>
        <v>0</v>
      </c>
      <c r="AG61" s="38">
        <f t="shared" si="1"/>
        <v>0</v>
      </c>
      <c r="AH61" s="34">
        <f t="shared" si="5"/>
        <v>1</v>
      </c>
      <c r="AI61" s="34" t="s">
        <v>43</v>
      </c>
      <c r="AJ61" s="36">
        <f t="shared" si="2"/>
        <v>463654583</v>
      </c>
      <c r="AK61" s="38">
        <f t="shared" si="3"/>
        <v>33.333333333333329</v>
      </c>
      <c r="AL61" s="38">
        <f t="shared" si="4"/>
        <v>25.229689552459718</v>
      </c>
      <c r="AM61" s="35" t="s">
        <v>32</v>
      </c>
      <c r="AN61" s="39"/>
    </row>
    <row r="62" spans="1:40" s="40" customFormat="1" ht="103.5" customHeight="1" x14ac:dyDescent="0.25">
      <c r="A62" s="65"/>
      <c r="B62" s="34"/>
      <c r="C62" s="35"/>
      <c r="D62" s="35"/>
      <c r="E62" s="35" t="s">
        <v>177</v>
      </c>
      <c r="F62" s="35" t="s">
        <v>178</v>
      </c>
      <c r="G62" s="35" t="s">
        <v>179</v>
      </c>
      <c r="H62" s="34">
        <v>3</v>
      </c>
      <c r="I62" s="34" t="s">
        <v>43</v>
      </c>
      <c r="J62" s="36">
        <v>1561200000</v>
      </c>
      <c r="K62" s="34">
        <v>1</v>
      </c>
      <c r="L62" s="34" t="s">
        <v>43</v>
      </c>
      <c r="M62" s="36">
        <v>405853262</v>
      </c>
      <c r="N62" s="34">
        <v>1</v>
      </c>
      <c r="O62" s="34" t="s">
        <v>43</v>
      </c>
      <c r="P62" s="36">
        <v>681176990</v>
      </c>
      <c r="Q62" s="34">
        <v>0</v>
      </c>
      <c r="R62" s="34" t="s">
        <v>43</v>
      </c>
      <c r="S62" s="36">
        <v>0</v>
      </c>
      <c r="T62" s="34"/>
      <c r="U62" s="34"/>
      <c r="V62" s="36"/>
      <c r="W62" s="34"/>
      <c r="X62" s="34"/>
      <c r="Y62" s="37"/>
      <c r="Z62" s="34"/>
      <c r="AA62" s="34"/>
      <c r="AB62" s="36"/>
      <c r="AC62" s="34">
        <f t="shared" si="6"/>
        <v>0</v>
      </c>
      <c r="AD62" s="34" t="s">
        <v>43</v>
      </c>
      <c r="AE62" s="36">
        <f t="shared" si="7"/>
        <v>0</v>
      </c>
      <c r="AF62" s="38">
        <f t="shared" si="0"/>
        <v>0</v>
      </c>
      <c r="AG62" s="38">
        <f t="shared" si="1"/>
        <v>0</v>
      </c>
      <c r="AH62" s="34">
        <f t="shared" si="5"/>
        <v>1</v>
      </c>
      <c r="AI62" s="34" t="s">
        <v>43</v>
      </c>
      <c r="AJ62" s="36">
        <f t="shared" si="2"/>
        <v>405853262</v>
      </c>
      <c r="AK62" s="38">
        <f t="shared" si="3"/>
        <v>33.333333333333329</v>
      </c>
      <c r="AL62" s="38">
        <f t="shared" si="4"/>
        <v>25.996237637714582</v>
      </c>
      <c r="AM62" s="35" t="s">
        <v>32</v>
      </c>
      <c r="AN62" s="39"/>
    </row>
    <row r="63" spans="1:40" s="40" customFormat="1" ht="103.5" x14ac:dyDescent="0.25">
      <c r="A63" s="65"/>
      <c r="B63" s="34"/>
      <c r="C63" s="35"/>
      <c r="D63" s="35"/>
      <c r="E63" s="35" t="s">
        <v>180</v>
      </c>
      <c r="F63" s="35" t="s">
        <v>181</v>
      </c>
      <c r="G63" s="35" t="s">
        <v>182</v>
      </c>
      <c r="H63" s="34">
        <v>3</v>
      </c>
      <c r="I63" s="34" t="s">
        <v>43</v>
      </c>
      <c r="J63" s="36">
        <v>1712379000</v>
      </c>
      <c r="K63" s="34">
        <v>1</v>
      </c>
      <c r="L63" s="34" t="s">
        <v>43</v>
      </c>
      <c r="M63" s="36">
        <v>297718802</v>
      </c>
      <c r="N63" s="34">
        <v>1</v>
      </c>
      <c r="O63" s="34" t="s">
        <v>43</v>
      </c>
      <c r="P63" s="36">
        <v>641189190</v>
      </c>
      <c r="Q63" s="34">
        <v>0</v>
      </c>
      <c r="R63" s="34" t="s">
        <v>43</v>
      </c>
      <c r="S63" s="36">
        <v>0</v>
      </c>
      <c r="T63" s="34"/>
      <c r="U63" s="34"/>
      <c r="V63" s="36"/>
      <c r="W63" s="34"/>
      <c r="X63" s="34"/>
      <c r="Y63" s="37"/>
      <c r="Z63" s="34"/>
      <c r="AA63" s="34"/>
      <c r="AB63" s="36"/>
      <c r="AC63" s="34">
        <f t="shared" si="6"/>
        <v>0</v>
      </c>
      <c r="AD63" s="34" t="s">
        <v>43</v>
      </c>
      <c r="AE63" s="36">
        <f t="shared" si="7"/>
        <v>0</v>
      </c>
      <c r="AF63" s="38">
        <f t="shared" si="0"/>
        <v>0</v>
      </c>
      <c r="AG63" s="38">
        <f t="shared" si="1"/>
        <v>0</v>
      </c>
      <c r="AH63" s="34">
        <f t="shared" si="5"/>
        <v>1</v>
      </c>
      <c r="AI63" s="34" t="s">
        <v>43</v>
      </c>
      <c r="AJ63" s="36">
        <f t="shared" si="2"/>
        <v>297718802</v>
      </c>
      <c r="AK63" s="38">
        <f t="shared" si="3"/>
        <v>33.333333333333329</v>
      </c>
      <c r="AL63" s="38">
        <f t="shared" si="4"/>
        <v>17.38626799324215</v>
      </c>
      <c r="AM63" s="35" t="s">
        <v>32</v>
      </c>
      <c r="AN63" s="39"/>
    </row>
    <row r="64" spans="1:40" s="40" customFormat="1" ht="103.5" x14ac:dyDescent="0.25">
      <c r="A64" s="65"/>
      <c r="B64" s="34"/>
      <c r="C64" s="35"/>
      <c r="D64" s="35"/>
      <c r="E64" s="35" t="s">
        <v>183</v>
      </c>
      <c r="F64" s="35" t="s">
        <v>184</v>
      </c>
      <c r="G64" s="35" t="s">
        <v>185</v>
      </c>
      <c r="H64" s="34">
        <v>3</v>
      </c>
      <c r="I64" s="34" t="s">
        <v>43</v>
      </c>
      <c r="J64" s="36">
        <v>1722600000</v>
      </c>
      <c r="K64" s="34">
        <v>1</v>
      </c>
      <c r="L64" s="34" t="s">
        <v>43</v>
      </c>
      <c r="M64" s="36">
        <v>344483260</v>
      </c>
      <c r="N64" s="34">
        <v>1</v>
      </c>
      <c r="O64" s="34" t="s">
        <v>43</v>
      </c>
      <c r="P64" s="36">
        <v>641018440</v>
      </c>
      <c r="Q64" s="34">
        <v>0</v>
      </c>
      <c r="R64" s="34" t="s">
        <v>43</v>
      </c>
      <c r="S64" s="36">
        <v>0</v>
      </c>
      <c r="T64" s="34"/>
      <c r="U64" s="34"/>
      <c r="V64" s="36"/>
      <c r="W64" s="34"/>
      <c r="X64" s="34"/>
      <c r="Y64" s="37"/>
      <c r="Z64" s="34"/>
      <c r="AA64" s="34"/>
      <c r="AB64" s="36"/>
      <c r="AC64" s="34">
        <f t="shared" si="6"/>
        <v>0</v>
      </c>
      <c r="AD64" s="34" t="s">
        <v>43</v>
      </c>
      <c r="AE64" s="36">
        <f t="shared" si="7"/>
        <v>0</v>
      </c>
      <c r="AF64" s="38">
        <f t="shared" si="0"/>
        <v>0</v>
      </c>
      <c r="AG64" s="38">
        <f t="shared" si="1"/>
        <v>0</v>
      </c>
      <c r="AH64" s="34">
        <f t="shared" si="5"/>
        <v>1</v>
      </c>
      <c r="AI64" s="34" t="s">
        <v>43</v>
      </c>
      <c r="AJ64" s="36">
        <f t="shared" si="2"/>
        <v>344483260</v>
      </c>
      <c r="AK64" s="38">
        <f t="shared" si="3"/>
        <v>33.333333333333329</v>
      </c>
      <c r="AL64" s="38">
        <f t="shared" si="4"/>
        <v>19.997867177522348</v>
      </c>
      <c r="AM64" s="35" t="s">
        <v>32</v>
      </c>
      <c r="AN64" s="39"/>
    </row>
    <row r="65" spans="1:40" s="40" customFormat="1" ht="103.5" customHeight="1" x14ac:dyDescent="0.25">
      <c r="A65" s="65"/>
      <c r="B65" s="34"/>
      <c r="C65" s="35"/>
      <c r="D65" s="35"/>
      <c r="E65" s="35" t="s">
        <v>186</v>
      </c>
      <c r="F65" s="35" t="s">
        <v>187</v>
      </c>
      <c r="G65" s="35" t="s">
        <v>188</v>
      </c>
      <c r="H65" s="34">
        <v>3</v>
      </c>
      <c r="I65" s="34" t="s">
        <v>43</v>
      </c>
      <c r="J65" s="36">
        <v>1410300000</v>
      </c>
      <c r="K65" s="34">
        <v>2</v>
      </c>
      <c r="L65" s="34" t="s">
        <v>43</v>
      </c>
      <c r="M65" s="36">
        <v>468912400</v>
      </c>
      <c r="N65" s="34">
        <v>1</v>
      </c>
      <c r="O65" s="34" t="s">
        <v>43</v>
      </c>
      <c r="P65" s="36">
        <v>670959290</v>
      </c>
      <c r="Q65" s="34">
        <v>0</v>
      </c>
      <c r="R65" s="34" t="s">
        <v>43</v>
      </c>
      <c r="S65" s="36">
        <v>0</v>
      </c>
      <c r="T65" s="34"/>
      <c r="U65" s="34"/>
      <c r="V65" s="36"/>
      <c r="W65" s="34"/>
      <c r="X65" s="34"/>
      <c r="Y65" s="37"/>
      <c r="Z65" s="34"/>
      <c r="AA65" s="34"/>
      <c r="AB65" s="36"/>
      <c r="AC65" s="34">
        <f t="shared" si="6"/>
        <v>0</v>
      </c>
      <c r="AD65" s="34" t="s">
        <v>43</v>
      </c>
      <c r="AE65" s="36">
        <f t="shared" si="7"/>
        <v>0</v>
      </c>
      <c r="AF65" s="38">
        <f t="shared" si="0"/>
        <v>0</v>
      </c>
      <c r="AG65" s="38">
        <f t="shared" si="1"/>
        <v>0</v>
      </c>
      <c r="AH65" s="34">
        <f t="shared" si="5"/>
        <v>2</v>
      </c>
      <c r="AI65" s="34" t="s">
        <v>43</v>
      </c>
      <c r="AJ65" s="36">
        <f t="shared" si="2"/>
        <v>468912400</v>
      </c>
      <c r="AK65" s="38">
        <f t="shared" si="3"/>
        <v>66.666666666666657</v>
      </c>
      <c r="AL65" s="38">
        <f t="shared" si="4"/>
        <v>33.249124299794367</v>
      </c>
      <c r="AM65" s="35" t="s">
        <v>32</v>
      </c>
      <c r="AN65" s="39"/>
    </row>
    <row r="66" spans="1:40" s="28" customFormat="1" ht="166.5" customHeight="1" x14ac:dyDescent="0.25">
      <c r="A66" s="65"/>
      <c r="B66" s="29"/>
      <c r="C66" s="30"/>
      <c r="D66" s="30"/>
      <c r="E66" s="30" t="s">
        <v>189</v>
      </c>
      <c r="F66" s="30" t="s">
        <v>190</v>
      </c>
      <c r="G66" s="30" t="s">
        <v>191</v>
      </c>
      <c r="H66" s="29">
        <v>441</v>
      </c>
      <c r="I66" s="29" t="s">
        <v>43</v>
      </c>
      <c r="J66" s="31">
        <f>SUM(J67:J73)</f>
        <v>21740924000</v>
      </c>
      <c r="K66" s="29">
        <v>180</v>
      </c>
      <c r="L66" s="29" t="s">
        <v>43</v>
      </c>
      <c r="M66" s="31">
        <v>10663385205</v>
      </c>
      <c r="N66" s="29">
        <v>146</v>
      </c>
      <c r="O66" s="29" t="s">
        <v>43</v>
      </c>
      <c r="P66" s="31">
        <f>SUM(P67:P73)</f>
        <v>12205037450</v>
      </c>
      <c r="Q66" s="29">
        <v>20</v>
      </c>
      <c r="R66" s="29" t="s">
        <v>43</v>
      </c>
      <c r="S66" s="31">
        <f>SUM(S67:S73)</f>
        <v>1275236674</v>
      </c>
      <c r="T66" s="29"/>
      <c r="U66" s="29" t="s">
        <v>43</v>
      </c>
      <c r="V66" s="31">
        <f>SUM(V67:V73)</f>
        <v>0</v>
      </c>
      <c r="W66" s="29"/>
      <c r="X66" s="29" t="s">
        <v>43</v>
      </c>
      <c r="Y66" s="31">
        <f>SUM(Y67:Y73)</f>
        <v>0</v>
      </c>
      <c r="Z66" s="29"/>
      <c r="AA66" s="29" t="s">
        <v>43</v>
      </c>
      <c r="AB66" s="31">
        <f>SUM(AB67:AB73)</f>
        <v>0</v>
      </c>
      <c r="AC66" s="29">
        <f t="shared" si="6"/>
        <v>20</v>
      </c>
      <c r="AD66" s="29" t="s">
        <v>43</v>
      </c>
      <c r="AE66" s="31">
        <f t="shared" si="7"/>
        <v>1275236674</v>
      </c>
      <c r="AF66" s="32">
        <f t="shared" si="0"/>
        <v>13.698630136986301</v>
      </c>
      <c r="AG66" s="32">
        <f t="shared" si="1"/>
        <v>10.448445399895107</v>
      </c>
      <c r="AH66" s="29">
        <f t="shared" si="5"/>
        <v>200</v>
      </c>
      <c r="AI66" s="29" t="s">
        <v>43</v>
      </c>
      <c r="AJ66" s="31">
        <f t="shared" si="2"/>
        <v>11938621879</v>
      </c>
      <c r="AK66" s="32">
        <f t="shared" si="3"/>
        <v>45.3514739229025</v>
      </c>
      <c r="AL66" s="32">
        <f t="shared" si="4"/>
        <v>54.913130090515018</v>
      </c>
      <c r="AM66" s="30" t="s">
        <v>32</v>
      </c>
      <c r="AN66" s="33"/>
    </row>
    <row r="67" spans="1:40" s="40" customFormat="1" ht="138" x14ac:dyDescent="0.25">
      <c r="A67" s="65"/>
      <c r="B67" s="34"/>
      <c r="C67" s="35"/>
      <c r="D67" s="35"/>
      <c r="E67" s="35" t="s">
        <v>192</v>
      </c>
      <c r="F67" s="35" t="s">
        <v>193</v>
      </c>
      <c r="G67" s="35" t="s">
        <v>194</v>
      </c>
      <c r="H67" s="34">
        <v>105</v>
      </c>
      <c r="I67" s="34" t="s">
        <v>50</v>
      </c>
      <c r="J67" s="36">
        <v>4258900000</v>
      </c>
      <c r="K67" s="34">
        <v>23</v>
      </c>
      <c r="L67" s="34" t="s">
        <v>50</v>
      </c>
      <c r="M67" s="36">
        <v>2248438750</v>
      </c>
      <c r="N67" s="34">
        <v>35</v>
      </c>
      <c r="O67" s="34" t="s">
        <v>50</v>
      </c>
      <c r="P67" s="36">
        <v>2619338850</v>
      </c>
      <c r="Q67" s="34">
        <v>5</v>
      </c>
      <c r="R67" s="34" t="s">
        <v>50</v>
      </c>
      <c r="S67" s="36">
        <v>273855712</v>
      </c>
      <c r="T67" s="34"/>
      <c r="U67" s="34"/>
      <c r="V67" s="36"/>
      <c r="W67" s="34"/>
      <c r="X67" s="34"/>
      <c r="Y67" s="37"/>
      <c r="Z67" s="34"/>
      <c r="AA67" s="34"/>
      <c r="AB67" s="36"/>
      <c r="AC67" s="34">
        <f t="shared" si="6"/>
        <v>5</v>
      </c>
      <c r="AD67" s="34" t="s">
        <v>50</v>
      </c>
      <c r="AE67" s="36">
        <f t="shared" si="7"/>
        <v>273855712</v>
      </c>
      <c r="AF67" s="38">
        <f t="shared" si="0"/>
        <v>14.285714285714285</v>
      </c>
      <c r="AG67" s="38">
        <f t="shared" si="1"/>
        <v>10.455146419868509</v>
      </c>
      <c r="AH67" s="34">
        <f t="shared" si="5"/>
        <v>28</v>
      </c>
      <c r="AI67" s="34" t="s">
        <v>50</v>
      </c>
      <c r="AJ67" s="36">
        <f t="shared" si="2"/>
        <v>2522294462</v>
      </c>
      <c r="AK67" s="38">
        <f t="shared" si="3"/>
        <v>26.666666666666668</v>
      </c>
      <c r="AL67" s="38">
        <f t="shared" si="4"/>
        <v>59.224082791331092</v>
      </c>
      <c r="AM67" s="35" t="s">
        <v>32</v>
      </c>
      <c r="AN67" s="39"/>
    </row>
    <row r="68" spans="1:40" s="40" customFormat="1" ht="138" x14ac:dyDescent="0.25">
      <c r="A68" s="65"/>
      <c r="B68" s="34"/>
      <c r="C68" s="35"/>
      <c r="D68" s="35"/>
      <c r="E68" s="35" t="s">
        <v>195</v>
      </c>
      <c r="F68" s="35" t="s">
        <v>196</v>
      </c>
      <c r="G68" s="35" t="s">
        <v>197</v>
      </c>
      <c r="H68" s="34">
        <v>105</v>
      </c>
      <c r="I68" s="34" t="s">
        <v>50</v>
      </c>
      <c r="J68" s="36">
        <v>4258900000</v>
      </c>
      <c r="K68" s="34">
        <v>23</v>
      </c>
      <c r="L68" s="34" t="s">
        <v>50</v>
      </c>
      <c r="M68" s="36">
        <v>2269250347</v>
      </c>
      <c r="N68" s="34">
        <v>35</v>
      </c>
      <c r="O68" s="34" t="s">
        <v>50</v>
      </c>
      <c r="P68" s="36">
        <v>2884521100</v>
      </c>
      <c r="Q68" s="34">
        <v>5</v>
      </c>
      <c r="R68" s="34" t="s">
        <v>50</v>
      </c>
      <c r="S68" s="36">
        <v>410767612</v>
      </c>
      <c r="T68" s="34"/>
      <c r="U68" s="34"/>
      <c r="V68" s="36"/>
      <c r="W68" s="34"/>
      <c r="X68" s="34"/>
      <c r="Y68" s="37"/>
      <c r="Z68" s="34"/>
      <c r="AA68" s="34"/>
      <c r="AB68" s="36"/>
      <c r="AC68" s="34">
        <f t="shared" si="6"/>
        <v>5</v>
      </c>
      <c r="AD68" s="34" t="s">
        <v>50</v>
      </c>
      <c r="AE68" s="36">
        <f t="shared" si="7"/>
        <v>410767612</v>
      </c>
      <c r="AF68" s="38">
        <f t="shared" si="0"/>
        <v>14.285714285714285</v>
      </c>
      <c r="AG68" s="38">
        <f t="shared" si="1"/>
        <v>14.240409335192592</v>
      </c>
      <c r="AH68" s="34">
        <f t="shared" si="5"/>
        <v>28</v>
      </c>
      <c r="AI68" s="34" t="s">
        <v>50</v>
      </c>
      <c r="AJ68" s="36">
        <f t="shared" si="2"/>
        <v>2680017959</v>
      </c>
      <c r="AK68" s="38">
        <f t="shared" si="3"/>
        <v>26.666666666666668</v>
      </c>
      <c r="AL68" s="38">
        <f t="shared" si="4"/>
        <v>62.92746857169692</v>
      </c>
      <c r="AM68" s="35" t="s">
        <v>32</v>
      </c>
      <c r="AN68" s="39"/>
    </row>
    <row r="69" spans="1:40" s="40" customFormat="1" ht="103.5" x14ac:dyDescent="0.25">
      <c r="A69" s="65"/>
      <c r="B69" s="34"/>
      <c r="C69" s="35"/>
      <c r="D69" s="35"/>
      <c r="E69" s="35" t="s">
        <v>198</v>
      </c>
      <c r="F69" s="35" t="s">
        <v>199</v>
      </c>
      <c r="G69" s="35" t="s">
        <v>200</v>
      </c>
      <c r="H69" s="34">
        <v>105</v>
      </c>
      <c r="I69" s="34" t="s">
        <v>50</v>
      </c>
      <c r="J69" s="36">
        <v>4258900000</v>
      </c>
      <c r="K69" s="34">
        <v>23</v>
      </c>
      <c r="L69" s="34" t="s">
        <v>50</v>
      </c>
      <c r="M69" s="36">
        <v>2397010122</v>
      </c>
      <c r="N69" s="34">
        <v>35</v>
      </c>
      <c r="O69" s="34" t="s">
        <v>50</v>
      </c>
      <c r="P69" s="36">
        <v>2351215100</v>
      </c>
      <c r="Q69" s="34">
        <v>5</v>
      </c>
      <c r="R69" s="34" t="s">
        <v>50</v>
      </c>
      <c r="S69" s="36">
        <v>206818918</v>
      </c>
      <c r="T69" s="34"/>
      <c r="U69" s="34"/>
      <c r="V69" s="36"/>
      <c r="W69" s="34"/>
      <c r="X69" s="34"/>
      <c r="Y69" s="37"/>
      <c r="Z69" s="34"/>
      <c r="AA69" s="34"/>
      <c r="AB69" s="36"/>
      <c r="AC69" s="34">
        <f t="shared" si="6"/>
        <v>5</v>
      </c>
      <c r="AD69" s="34" t="s">
        <v>50</v>
      </c>
      <c r="AE69" s="36">
        <f t="shared" si="7"/>
        <v>206818918</v>
      </c>
      <c r="AF69" s="38">
        <f t="shared" si="0"/>
        <v>14.285714285714285</v>
      </c>
      <c r="AG69" s="38">
        <f t="shared" si="1"/>
        <v>8.7962567950503558</v>
      </c>
      <c r="AH69" s="34">
        <f t="shared" si="5"/>
        <v>28</v>
      </c>
      <c r="AI69" s="34" t="s">
        <v>50</v>
      </c>
      <c r="AJ69" s="36">
        <f t="shared" si="2"/>
        <v>2603829040</v>
      </c>
      <c r="AK69" s="38">
        <f t="shared" si="3"/>
        <v>26.666666666666668</v>
      </c>
      <c r="AL69" s="38">
        <f t="shared" si="4"/>
        <v>61.13853436333325</v>
      </c>
      <c r="AM69" s="35" t="s">
        <v>32</v>
      </c>
      <c r="AN69" s="39"/>
    </row>
    <row r="70" spans="1:40" s="40" customFormat="1" ht="138" x14ac:dyDescent="0.25">
      <c r="A70" s="65"/>
      <c r="B70" s="34"/>
      <c r="C70" s="35"/>
      <c r="D70" s="35"/>
      <c r="E70" s="35" t="s">
        <v>201</v>
      </c>
      <c r="F70" s="35" t="s">
        <v>202</v>
      </c>
      <c r="G70" s="35" t="s">
        <v>203</v>
      </c>
      <c r="H70" s="34">
        <v>105</v>
      </c>
      <c r="I70" s="34" t="s">
        <v>50</v>
      </c>
      <c r="J70" s="36">
        <v>4258900000</v>
      </c>
      <c r="K70" s="34">
        <v>23</v>
      </c>
      <c r="L70" s="34" t="s">
        <v>50</v>
      </c>
      <c r="M70" s="36">
        <v>2348520522</v>
      </c>
      <c r="N70" s="34">
        <v>35</v>
      </c>
      <c r="O70" s="34" t="s">
        <v>50</v>
      </c>
      <c r="P70" s="36">
        <v>2747815100</v>
      </c>
      <c r="Q70" s="34">
        <v>5</v>
      </c>
      <c r="R70" s="34" t="s">
        <v>50</v>
      </c>
      <c r="S70" s="36">
        <v>383794432</v>
      </c>
      <c r="T70" s="34"/>
      <c r="U70" s="34"/>
      <c r="V70" s="36"/>
      <c r="W70" s="34"/>
      <c r="X70" s="34"/>
      <c r="Y70" s="37"/>
      <c r="Z70" s="34"/>
      <c r="AA70" s="34"/>
      <c r="AB70" s="36"/>
      <c r="AC70" s="34">
        <f t="shared" si="6"/>
        <v>5</v>
      </c>
      <c r="AD70" s="34" t="s">
        <v>50</v>
      </c>
      <c r="AE70" s="36">
        <f t="shared" si="7"/>
        <v>383794432</v>
      </c>
      <c r="AF70" s="38">
        <f t="shared" si="0"/>
        <v>14.285714285714285</v>
      </c>
      <c r="AG70" s="38">
        <f t="shared" si="1"/>
        <v>13.967258277312764</v>
      </c>
      <c r="AH70" s="34">
        <f t="shared" si="5"/>
        <v>28</v>
      </c>
      <c r="AI70" s="34" t="s">
        <v>50</v>
      </c>
      <c r="AJ70" s="36">
        <f t="shared" si="2"/>
        <v>2732314954</v>
      </c>
      <c r="AK70" s="38">
        <f t="shared" si="3"/>
        <v>26.666666666666668</v>
      </c>
      <c r="AL70" s="38">
        <f t="shared" si="4"/>
        <v>64.155414637582481</v>
      </c>
      <c r="AM70" s="35" t="s">
        <v>32</v>
      </c>
      <c r="AN70" s="39"/>
    </row>
    <row r="71" spans="1:40" s="40" customFormat="1" ht="172.5" x14ac:dyDescent="0.25">
      <c r="A71" s="65"/>
      <c r="B71" s="34"/>
      <c r="C71" s="35"/>
      <c r="D71" s="35"/>
      <c r="E71" s="35" t="s">
        <v>204</v>
      </c>
      <c r="F71" s="35" t="s">
        <v>205</v>
      </c>
      <c r="G71" s="35" t="s">
        <v>206</v>
      </c>
      <c r="H71" s="34">
        <v>3</v>
      </c>
      <c r="I71" s="34" t="s">
        <v>43</v>
      </c>
      <c r="J71" s="36">
        <v>800000000</v>
      </c>
      <c r="K71" s="34">
        <v>1</v>
      </c>
      <c r="L71" s="34" t="s">
        <v>43</v>
      </c>
      <c r="M71" s="36">
        <v>5842500</v>
      </c>
      <c r="N71" s="34">
        <v>1</v>
      </c>
      <c r="O71" s="34" t="s">
        <v>43</v>
      </c>
      <c r="P71" s="36">
        <v>2193000</v>
      </c>
      <c r="Q71" s="34">
        <v>0</v>
      </c>
      <c r="R71" s="34" t="s">
        <v>43</v>
      </c>
      <c r="S71" s="36">
        <v>0</v>
      </c>
      <c r="T71" s="34"/>
      <c r="U71" s="34"/>
      <c r="V71" s="36"/>
      <c r="W71" s="34"/>
      <c r="X71" s="34"/>
      <c r="Y71" s="37"/>
      <c r="Z71" s="34"/>
      <c r="AA71" s="34"/>
      <c r="AB71" s="36"/>
      <c r="AC71" s="34">
        <f t="shared" si="6"/>
        <v>0</v>
      </c>
      <c r="AD71" s="34" t="s">
        <v>43</v>
      </c>
      <c r="AE71" s="36">
        <f t="shared" si="7"/>
        <v>0</v>
      </c>
      <c r="AF71" s="38">
        <f t="shared" si="0"/>
        <v>0</v>
      </c>
      <c r="AG71" s="38">
        <f t="shared" si="1"/>
        <v>0</v>
      </c>
      <c r="AH71" s="34">
        <f t="shared" si="5"/>
        <v>1</v>
      </c>
      <c r="AI71" s="34" t="s">
        <v>43</v>
      </c>
      <c r="AJ71" s="36">
        <f t="shared" si="2"/>
        <v>5842500</v>
      </c>
      <c r="AK71" s="38">
        <f t="shared" si="3"/>
        <v>33.333333333333329</v>
      </c>
      <c r="AL71" s="38">
        <f t="shared" si="4"/>
        <v>0.73031249999999992</v>
      </c>
      <c r="AM71" s="35" t="s">
        <v>32</v>
      </c>
      <c r="AN71" s="39"/>
    </row>
    <row r="72" spans="1:40" s="40" customFormat="1" ht="103.5" customHeight="1" x14ac:dyDescent="0.25">
      <c r="A72" s="65"/>
      <c r="B72" s="34"/>
      <c r="C72" s="35"/>
      <c r="D72" s="35"/>
      <c r="E72" s="35" t="s">
        <v>207</v>
      </c>
      <c r="F72" s="35" t="s">
        <v>208</v>
      </c>
      <c r="G72" s="35" t="s">
        <v>209</v>
      </c>
      <c r="H72" s="34">
        <v>15</v>
      </c>
      <c r="I72" s="34" t="s">
        <v>43</v>
      </c>
      <c r="J72" s="36">
        <v>2305565000</v>
      </c>
      <c r="K72" s="34">
        <v>5</v>
      </c>
      <c r="L72" s="34" t="s">
        <v>43</v>
      </c>
      <c r="M72" s="36">
        <v>639072614</v>
      </c>
      <c r="N72" s="34">
        <v>4</v>
      </c>
      <c r="O72" s="34" t="s">
        <v>43</v>
      </c>
      <c r="P72" s="36">
        <v>652570150</v>
      </c>
      <c r="Q72" s="34">
        <v>0</v>
      </c>
      <c r="R72" s="34" t="s">
        <v>43</v>
      </c>
      <c r="S72" s="36">
        <v>0</v>
      </c>
      <c r="T72" s="34"/>
      <c r="U72" s="34"/>
      <c r="V72" s="36"/>
      <c r="W72" s="34"/>
      <c r="X72" s="34"/>
      <c r="Y72" s="37"/>
      <c r="Z72" s="34"/>
      <c r="AA72" s="34"/>
      <c r="AB72" s="36"/>
      <c r="AC72" s="34">
        <f t="shared" si="6"/>
        <v>0</v>
      </c>
      <c r="AD72" s="34" t="s">
        <v>43</v>
      </c>
      <c r="AE72" s="36">
        <f t="shared" si="7"/>
        <v>0</v>
      </c>
      <c r="AF72" s="38">
        <f t="shared" si="0"/>
        <v>0</v>
      </c>
      <c r="AG72" s="38">
        <f t="shared" si="1"/>
        <v>0</v>
      </c>
      <c r="AH72" s="34">
        <f t="shared" si="5"/>
        <v>5</v>
      </c>
      <c r="AI72" s="34" t="s">
        <v>43</v>
      </c>
      <c r="AJ72" s="36">
        <f t="shared" si="2"/>
        <v>639072614</v>
      </c>
      <c r="AK72" s="38">
        <f t="shared" si="3"/>
        <v>33.333333333333329</v>
      </c>
      <c r="AL72" s="38">
        <f t="shared" si="4"/>
        <v>27.718698627017673</v>
      </c>
      <c r="AM72" s="35" t="s">
        <v>32</v>
      </c>
      <c r="AN72" s="39"/>
    </row>
    <row r="73" spans="1:40" s="40" customFormat="1" ht="159" customHeight="1" x14ac:dyDescent="0.25">
      <c r="A73" s="65"/>
      <c r="B73" s="34"/>
      <c r="C73" s="35"/>
      <c r="D73" s="35"/>
      <c r="E73" s="35" t="s">
        <v>210</v>
      </c>
      <c r="F73" s="35" t="s">
        <v>211</v>
      </c>
      <c r="G73" s="35" t="s">
        <v>212</v>
      </c>
      <c r="H73" s="34">
        <v>3</v>
      </c>
      <c r="I73" s="34" t="s">
        <v>43</v>
      </c>
      <c r="J73" s="36">
        <v>1599759000</v>
      </c>
      <c r="K73" s="34">
        <v>1</v>
      </c>
      <c r="L73" s="34" t="s">
        <v>43</v>
      </c>
      <c r="M73" s="36">
        <v>755250350</v>
      </c>
      <c r="N73" s="34">
        <v>1</v>
      </c>
      <c r="O73" s="34" t="s">
        <v>43</v>
      </c>
      <c r="P73" s="36">
        <v>947384150</v>
      </c>
      <c r="Q73" s="34">
        <v>0</v>
      </c>
      <c r="R73" s="34" t="s">
        <v>43</v>
      </c>
      <c r="S73" s="36">
        <v>0</v>
      </c>
      <c r="T73" s="34"/>
      <c r="U73" s="34"/>
      <c r="V73" s="36"/>
      <c r="W73" s="34"/>
      <c r="X73" s="34"/>
      <c r="Y73" s="37"/>
      <c r="Z73" s="34"/>
      <c r="AA73" s="34"/>
      <c r="AB73" s="36"/>
      <c r="AC73" s="34">
        <f t="shared" si="6"/>
        <v>0</v>
      </c>
      <c r="AD73" s="34" t="s">
        <v>43</v>
      </c>
      <c r="AE73" s="36">
        <f t="shared" si="7"/>
        <v>0</v>
      </c>
      <c r="AF73" s="38">
        <f t="shared" si="0"/>
        <v>0</v>
      </c>
      <c r="AG73" s="38">
        <f t="shared" si="1"/>
        <v>0</v>
      </c>
      <c r="AH73" s="34">
        <f t="shared" si="5"/>
        <v>1</v>
      </c>
      <c r="AI73" s="34" t="s">
        <v>43</v>
      </c>
      <c r="AJ73" s="36">
        <f t="shared" si="2"/>
        <v>755250350</v>
      </c>
      <c r="AK73" s="38">
        <f t="shared" si="3"/>
        <v>33.333333333333329</v>
      </c>
      <c r="AL73" s="38">
        <f t="shared" si="4"/>
        <v>47.210257920099217</v>
      </c>
      <c r="AM73" s="35" t="s">
        <v>32</v>
      </c>
      <c r="AN73" s="39"/>
    </row>
    <row r="74" spans="1:40" s="28" customFormat="1" ht="141" x14ac:dyDescent="0.25">
      <c r="A74" s="65"/>
      <c r="B74" s="29"/>
      <c r="C74" s="30"/>
      <c r="D74" s="30"/>
      <c r="E74" s="30" t="s">
        <v>213</v>
      </c>
      <c r="F74" s="30" t="s">
        <v>214</v>
      </c>
      <c r="G74" s="30" t="s">
        <v>215</v>
      </c>
      <c r="H74" s="29">
        <v>114</v>
      </c>
      <c r="I74" s="29" t="s">
        <v>43</v>
      </c>
      <c r="J74" s="31">
        <f>SUM(J75:J79)</f>
        <v>10068059110</v>
      </c>
      <c r="K74" s="29">
        <v>37</v>
      </c>
      <c r="L74" s="29" t="s">
        <v>43</v>
      </c>
      <c r="M74" s="31">
        <v>4148129917</v>
      </c>
      <c r="N74" s="29">
        <v>38</v>
      </c>
      <c r="O74" s="29" t="s">
        <v>43</v>
      </c>
      <c r="P74" s="31">
        <f>SUM(P75:P79)</f>
        <v>5613745443</v>
      </c>
      <c r="Q74" s="29">
        <v>1</v>
      </c>
      <c r="R74" s="29" t="s">
        <v>43</v>
      </c>
      <c r="S74" s="31">
        <f>SUM(S75:S79)</f>
        <v>261897380</v>
      </c>
      <c r="T74" s="29"/>
      <c r="U74" s="29" t="s">
        <v>43</v>
      </c>
      <c r="V74" s="31">
        <f>SUM(V75:V79)</f>
        <v>0</v>
      </c>
      <c r="W74" s="29"/>
      <c r="X74" s="29" t="s">
        <v>43</v>
      </c>
      <c r="Y74" s="31">
        <f>SUM(Y75:Y79)</f>
        <v>0</v>
      </c>
      <c r="Z74" s="29"/>
      <c r="AA74" s="29" t="s">
        <v>43</v>
      </c>
      <c r="AB74" s="31">
        <f>SUM(AB75:AB79)</f>
        <v>0</v>
      </c>
      <c r="AC74" s="29">
        <f t="shared" si="6"/>
        <v>1</v>
      </c>
      <c r="AD74" s="29" t="s">
        <v>43</v>
      </c>
      <c r="AE74" s="31">
        <f t="shared" si="7"/>
        <v>261897380</v>
      </c>
      <c r="AF74" s="32">
        <f t="shared" si="0"/>
        <v>2.6315789473684208</v>
      </c>
      <c r="AG74" s="32">
        <f t="shared" si="1"/>
        <v>4.6652877772819243</v>
      </c>
      <c r="AH74" s="29">
        <f t="shared" si="5"/>
        <v>38</v>
      </c>
      <c r="AI74" s="29" t="s">
        <v>43</v>
      </c>
      <c r="AJ74" s="31">
        <f t="shared" si="2"/>
        <v>4410027297</v>
      </c>
      <c r="AK74" s="32">
        <f t="shared" si="3"/>
        <v>33.333333333333329</v>
      </c>
      <c r="AL74" s="32">
        <f t="shared" si="4"/>
        <v>43.802159371708335</v>
      </c>
      <c r="AM74" s="30" t="s">
        <v>32</v>
      </c>
      <c r="AN74" s="33"/>
    </row>
    <row r="75" spans="1:40" s="40" customFormat="1" ht="103.5" x14ac:dyDescent="0.25">
      <c r="A75" s="65"/>
      <c r="B75" s="34"/>
      <c r="C75" s="35"/>
      <c r="D75" s="35"/>
      <c r="E75" s="35" t="s">
        <v>216</v>
      </c>
      <c r="F75" s="35" t="s">
        <v>217</v>
      </c>
      <c r="G75" s="35" t="s">
        <v>218</v>
      </c>
      <c r="H75" s="34">
        <v>18</v>
      </c>
      <c r="I75" s="34" t="s">
        <v>43</v>
      </c>
      <c r="J75" s="36">
        <v>6056034700</v>
      </c>
      <c r="K75" s="34">
        <v>6</v>
      </c>
      <c r="L75" s="34" t="s">
        <v>43</v>
      </c>
      <c r="M75" s="36">
        <v>2118666112</v>
      </c>
      <c r="N75" s="34">
        <v>6</v>
      </c>
      <c r="O75" s="34" t="s">
        <v>43</v>
      </c>
      <c r="P75" s="36">
        <v>3516602555</v>
      </c>
      <c r="Q75" s="34">
        <v>1</v>
      </c>
      <c r="R75" s="34" t="s">
        <v>43</v>
      </c>
      <c r="S75" s="36">
        <v>225897380</v>
      </c>
      <c r="T75" s="34"/>
      <c r="U75" s="34"/>
      <c r="V75" s="36"/>
      <c r="W75" s="34"/>
      <c r="X75" s="34"/>
      <c r="Y75" s="37"/>
      <c r="Z75" s="34"/>
      <c r="AA75" s="34"/>
      <c r="AB75" s="36"/>
      <c r="AC75" s="34">
        <f t="shared" si="6"/>
        <v>1</v>
      </c>
      <c r="AD75" s="34" t="s">
        <v>43</v>
      </c>
      <c r="AE75" s="36">
        <f t="shared" si="7"/>
        <v>225897380</v>
      </c>
      <c r="AF75" s="38">
        <f t="shared" si="0"/>
        <v>16.666666666666664</v>
      </c>
      <c r="AG75" s="38">
        <f t="shared" si="1"/>
        <v>6.4237392900375685</v>
      </c>
      <c r="AH75" s="34">
        <f t="shared" si="5"/>
        <v>7</v>
      </c>
      <c r="AI75" s="34" t="s">
        <v>43</v>
      </c>
      <c r="AJ75" s="36">
        <f t="shared" si="2"/>
        <v>2344563492</v>
      </c>
      <c r="AK75" s="38">
        <f t="shared" si="3"/>
        <v>38.888888888888893</v>
      </c>
      <c r="AL75" s="38">
        <f t="shared" si="4"/>
        <v>38.714498977358893</v>
      </c>
      <c r="AM75" s="35" t="s">
        <v>32</v>
      </c>
      <c r="AN75" s="39"/>
    </row>
    <row r="76" spans="1:40" s="40" customFormat="1" ht="103.5" x14ac:dyDescent="0.25">
      <c r="A76" s="65"/>
      <c r="B76" s="34"/>
      <c r="C76" s="35"/>
      <c r="D76" s="35"/>
      <c r="E76" s="35" t="s">
        <v>222</v>
      </c>
      <c r="F76" s="35" t="s">
        <v>223</v>
      </c>
      <c r="G76" s="35" t="s">
        <v>224</v>
      </c>
      <c r="H76" s="34">
        <v>24</v>
      </c>
      <c r="I76" s="34" t="s">
        <v>66</v>
      </c>
      <c r="J76" s="36">
        <v>784235560</v>
      </c>
      <c r="K76" s="34">
        <v>8</v>
      </c>
      <c r="L76" s="34" t="s">
        <v>66</v>
      </c>
      <c r="M76" s="36">
        <v>300022800</v>
      </c>
      <c r="N76" s="34">
        <v>8</v>
      </c>
      <c r="O76" s="34" t="s">
        <v>66</v>
      </c>
      <c r="P76" s="36">
        <v>259605550</v>
      </c>
      <c r="Q76" s="34">
        <v>0</v>
      </c>
      <c r="R76" s="34" t="s">
        <v>66</v>
      </c>
      <c r="S76" s="36">
        <v>36000000</v>
      </c>
      <c r="T76" s="34"/>
      <c r="U76" s="34"/>
      <c r="V76" s="36"/>
      <c r="W76" s="34"/>
      <c r="X76" s="34"/>
      <c r="Y76" s="37"/>
      <c r="Z76" s="34"/>
      <c r="AA76" s="34"/>
      <c r="AB76" s="36"/>
      <c r="AC76" s="34">
        <f t="shared" ref="AC76:AC78" si="16">Q76+T76+W76+Z76</f>
        <v>0</v>
      </c>
      <c r="AD76" s="34" t="s">
        <v>66</v>
      </c>
      <c r="AE76" s="36">
        <f t="shared" ref="AE76:AE78" si="17">S76+V76+Y76+AB76</f>
        <v>36000000</v>
      </c>
      <c r="AF76" s="38">
        <f t="shared" ref="AF76:AF78" si="18">IFERROR(AC76/N76*100,"-")</f>
        <v>0</v>
      </c>
      <c r="AG76" s="38">
        <f t="shared" ref="AG76:AG78" si="19">IFERROR(AE76/P76*100,"-")</f>
        <v>13.867191976442722</v>
      </c>
      <c r="AH76" s="34">
        <f t="shared" ref="AH76:AH78" si="20">K76+AC76</f>
        <v>8</v>
      </c>
      <c r="AI76" s="34" t="s">
        <v>66</v>
      </c>
      <c r="AJ76" s="36">
        <f t="shared" ref="AJ76:AJ78" si="21">M76+AE76</f>
        <v>336022800</v>
      </c>
      <c r="AK76" s="38">
        <f t="shared" ref="AK76:AK78" si="22">IFERROR(AH76/H76*100,"-")</f>
        <v>33.333333333333329</v>
      </c>
      <c r="AL76" s="38">
        <f t="shared" ref="AL76:AL78" si="23">IFERROR(AJ76/J76*100,"-")</f>
        <v>42.847177192526189</v>
      </c>
      <c r="AM76" s="35" t="s">
        <v>32</v>
      </c>
      <c r="AN76" s="39"/>
    </row>
    <row r="77" spans="1:40" s="40" customFormat="1" ht="103.5" x14ac:dyDescent="0.25">
      <c r="A77" s="65"/>
      <c r="B77" s="34"/>
      <c r="C77" s="35"/>
      <c r="D77" s="35"/>
      <c r="E77" s="35" t="s">
        <v>225</v>
      </c>
      <c r="F77" s="35" t="s">
        <v>226</v>
      </c>
      <c r="G77" s="35" t="s">
        <v>227</v>
      </c>
      <c r="H77" s="34">
        <v>30</v>
      </c>
      <c r="I77" s="34" t="s">
        <v>43</v>
      </c>
      <c r="J77" s="36">
        <v>144608300</v>
      </c>
      <c r="K77" s="34">
        <v>5</v>
      </c>
      <c r="L77" s="34" t="s">
        <v>43</v>
      </c>
      <c r="M77" s="36">
        <v>21181500</v>
      </c>
      <c r="N77" s="34">
        <v>10</v>
      </c>
      <c r="O77" s="34" t="s">
        <v>43</v>
      </c>
      <c r="P77" s="36">
        <v>41435151</v>
      </c>
      <c r="Q77" s="34">
        <v>0</v>
      </c>
      <c r="R77" s="34" t="s">
        <v>43</v>
      </c>
      <c r="S77" s="36">
        <v>0</v>
      </c>
      <c r="T77" s="34"/>
      <c r="U77" s="34"/>
      <c r="V77" s="36"/>
      <c r="W77" s="34"/>
      <c r="X77" s="34"/>
      <c r="Y77" s="37"/>
      <c r="Z77" s="34"/>
      <c r="AA77" s="34"/>
      <c r="AB77" s="36"/>
      <c r="AC77" s="34">
        <f t="shared" si="16"/>
        <v>0</v>
      </c>
      <c r="AD77" s="34" t="s">
        <v>43</v>
      </c>
      <c r="AE77" s="36">
        <f t="shared" si="17"/>
        <v>0</v>
      </c>
      <c r="AF77" s="38">
        <f t="shared" si="18"/>
        <v>0</v>
      </c>
      <c r="AG77" s="38">
        <f t="shared" si="19"/>
        <v>0</v>
      </c>
      <c r="AH77" s="34">
        <f t="shared" si="20"/>
        <v>5</v>
      </c>
      <c r="AI77" s="34" t="s">
        <v>43</v>
      </c>
      <c r="AJ77" s="36">
        <f t="shared" si="21"/>
        <v>21181500</v>
      </c>
      <c r="AK77" s="38">
        <f t="shared" si="22"/>
        <v>16.666666666666664</v>
      </c>
      <c r="AL77" s="38">
        <f t="shared" si="23"/>
        <v>14.647499486543994</v>
      </c>
      <c r="AM77" s="35" t="s">
        <v>32</v>
      </c>
      <c r="AN77" s="39"/>
    </row>
    <row r="78" spans="1:40" s="40" customFormat="1" ht="103.5" x14ac:dyDescent="0.25">
      <c r="A78" s="65"/>
      <c r="B78" s="34"/>
      <c r="C78" s="35"/>
      <c r="D78" s="35"/>
      <c r="E78" s="35" t="s">
        <v>228</v>
      </c>
      <c r="F78" s="35" t="s">
        <v>229</v>
      </c>
      <c r="G78" s="35" t="s">
        <v>230</v>
      </c>
      <c r="H78" s="34">
        <v>6</v>
      </c>
      <c r="I78" s="34" t="s">
        <v>43</v>
      </c>
      <c r="J78" s="36">
        <v>1882818050</v>
      </c>
      <c r="K78" s="34">
        <v>2</v>
      </c>
      <c r="L78" s="34" t="s">
        <v>43</v>
      </c>
      <c r="M78" s="36">
        <v>1169722505</v>
      </c>
      <c r="N78" s="34">
        <v>2</v>
      </c>
      <c r="O78" s="34" t="s">
        <v>43</v>
      </c>
      <c r="P78" s="36">
        <v>1103843487</v>
      </c>
      <c r="Q78" s="34">
        <v>0</v>
      </c>
      <c r="R78" s="34" t="s">
        <v>43</v>
      </c>
      <c r="S78" s="36">
        <v>0</v>
      </c>
      <c r="T78" s="34"/>
      <c r="U78" s="34"/>
      <c r="V78" s="36"/>
      <c r="W78" s="34"/>
      <c r="X78" s="34"/>
      <c r="Y78" s="37"/>
      <c r="Z78" s="34"/>
      <c r="AA78" s="34"/>
      <c r="AB78" s="36"/>
      <c r="AC78" s="34">
        <f t="shared" si="16"/>
        <v>0</v>
      </c>
      <c r="AD78" s="34" t="s">
        <v>43</v>
      </c>
      <c r="AE78" s="36">
        <f t="shared" si="17"/>
        <v>0</v>
      </c>
      <c r="AF78" s="38">
        <f t="shared" si="18"/>
        <v>0</v>
      </c>
      <c r="AG78" s="38">
        <f t="shared" si="19"/>
        <v>0</v>
      </c>
      <c r="AH78" s="34">
        <f t="shared" si="20"/>
        <v>2</v>
      </c>
      <c r="AI78" s="34" t="s">
        <v>43</v>
      </c>
      <c r="AJ78" s="36">
        <f t="shared" si="21"/>
        <v>1169722505</v>
      </c>
      <c r="AK78" s="38">
        <f t="shared" si="22"/>
        <v>33.333333333333329</v>
      </c>
      <c r="AL78" s="38">
        <f t="shared" si="23"/>
        <v>62.126157384140221</v>
      </c>
      <c r="AM78" s="35" t="s">
        <v>32</v>
      </c>
      <c r="AN78" s="39"/>
    </row>
    <row r="79" spans="1:40" s="40" customFormat="1" ht="103.5" x14ac:dyDescent="0.25">
      <c r="A79" s="65"/>
      <c r="B79" s="34"/>
      <c r="C79" s="35"/>
      <c r="D79" s="35"/>
      <c r="E79" s="35" t="s">
        <v>219</v>
      </c>
      <c r="F79" s="35" t="s">
        <v>220</v>
      </c>
      <c r="G79" s="35" t="s">
        <v>221</v>
      </c>
      <c r="H79" s="34">
        <v>36</v>
      </c>
      <c r="I79" s="34" t="s">
        <v>43</v>
      </c>
      <c r="J79" s="36">
        <v>1200362500</v>
      </c>
      <c r="K79" s="34">
        <v>12</v>
      </c>
      <c r="L79" s="34" t="s">
        <v>43</v>
      </c>
      <c r="M79" s="36">
        <v>538537000</v>
      </c>
      <c r="N79" s="34">
        <v>12</v>
      </c>
      <c r="O79" s="34" t="s">
        <v>43</v>
      </c>
      <c r="P79" s="36">
        <v>692258700</v>
      </c>
      <c r="Q79" s="34">
        <v>0</v>
      </c>
      <c r="R79" s="34" t="s">
        <v>43</v>
      </c>
      <c r="S79" s="36">
        <v>0</v>
      </c>
      <c r="T79" s="34"/>
      <c r="U79" s="34"/>
      <c r="V79" s="36"/>
      <c r="W79" s="34"/>
      <c r="X79" s="34"/>
      <c r="Y79" s="37"/>
      <c r="Z79" s="34"/>
      <c r="AA79" s="34"/>
      <c r="AB79" s="36"/>
      <c r="AC79" s="34">
        <f t="shared" si="6"/>
        <v>0</v>
      </c>
      <c r="AD79" s="34" t="s">
        <v>43</v>
      </c>
      <c r="AE79" s="36">
        <f t="shared" si="7"/>
        <v>0</v>
      </c>
      <c r="AF79" s="38">
        <f t="shared" si="0"/>
        <v>0</v>
      </c>
      <c r="AG79" s="38">
        <f t="shared" si="1"/>
        <v>0</v>
      </c>
      <c r="AH79" s="34">
        <f t="shared" si="5"/>
        <v>12</v>
      </c>
      <c r="AI79" s="34" t="s">
        <v>43</v>
      </c>
      <c r="AJ79" s="36">
        <f t="shared" si="2"/>
        <v>538537000</v>
      </c>
      <c r="AK79" s="38">
        <f t="shared" si="3"/>
        <v>33.333333333333329</v>
      </c>
      <c r="AL79" s="38">
        <f t="shared" si="4"/>
        <v>44.864530506409523</v>
      </c>
      <c r="AM79" s="35" t="s">
        <v>32</v>
      </c>
      <c r="AN79" s="39"/>
    </row>
    <row r="80" spans="1:40" s="28" customFormat="1" ht="171.75" customHeight="1" x14ac:dyDescent="0.25">
      <c r="A80" s="65"/>
      <c r="B80" s="29"/>
      <c r="C80" s="30"/>
      <c r="D80" s="30"/>
      <c r="E80" s="30" t="s">
        <v>231</v>
      </c>
      <c r="F80" s="30" t="s">
        <v>232</v>
      </c>
      <c r="G80" s="30" t="s">
        <v>233</v>
      </c>
      <c r="H80" s="29">
        <v>75</v>
      </c>
      <c r="I80" s="29" t="s">
        <v>43</v>
      </c>
      <c r="J80" s="31">
        <f>SUM(J81:J83)</f>
        <v>6384016775</v>
      </c>
      <c r="K80" s="29">
        <v>5</v>
      </c>
      <c r="L80" s="29" t="s">
        <v>43</v>
      </c>
      <c r="M80" s="31">
        <v>1156907150</v>
      </c>
      <c r="N80" s="29">
        <v>25</v>
      </c>
      <c r="O80" s="29" t="s">
        <v>43</v>
      </c>
      <c r="P80" s="31">
        <f>SUM(P81:P83)</f>
        <v>3044426600</v>
      </c>
      <c r="Q80" s="29">
        <v>3</v>
      </c>
      <c r="R80" s="29" t="s">
        <v>43</v>
      </c>
      <c r="S80" s="31">
        <f>SUM(S81:S83)</f>
        <v>480729500</v>
      </c>
      <c r="T80" s="29"/>
      <c r="U80" s="29" t="s">
        <v>43</v>
      </c>
      <c r="V80" s="31">
        <f>V81+V82+V83</f>
        <v>0</v>
      </c>
      <c r="W80" s="29"/>
      <c r="X80" s="29" t="s">
        <v>43</v>
      </c>
      <c r="Y80" s="31">
        <f>Y81+Y82+Y83</f>
        <v>0</v>
      </c>
      <c r="Z80" s="29"/>
      <c r="AA80" s="29" t="s">
        <v>43</v>
      </c>
      <c r="AB80" s="31">
        <f>SUM(AB81:AB83)</f>
        <v>0</v>
      </c>
      <c r="AC80" s="29">
        <f t="shared" si="6"/>
        <v>3</v>
      </c>
      <c r="AD80" s="29" t="s">
        <v>43</v>
      </c>
      <c r="AE80" s="31">
        <f t="shared" si="7"/>
        <v>480729500</v>
      </c>
      <c r="AF80" s="32">
        <f t="shared" si="0"/>
        <v>12</v>
      </c>
      <c r="AG80" s="32">
        <f t="shared" si="1"/>
        <v>15.790477589441638</v>
      </c>
      <c r="AH80" s="29">
        <f t="shared" si="5"/>
        <v>8</v>
      </c>
      <c r="AI80" s="29" t="s">
        <v>43</v>
      </c>
      <c r="AJ80" s="31">
        <f t="shared" si="2"/>
        <v>1637636650</v>
      </c>
      <c r="AK80" s="32">
        <f t="shared" si="3"/>
        <v>10.666666666666668</v>
      </c>
      <c r="AL80" s="32">
        <f t="shared" si="4"/>
        <v>25.652135758994778</v>
      </c>
      <c r="AM80" s="30" t="s">
        <v>32</v>
      </c>
      <c r="AN80" s="33"/>
    </row>
    <row r="81" spans="1:40" s="40" customFormat="1" ht="103.5" x14ac:dyDescent="0.25">
      <c r="A81" s="65"/>
      <c r="B81" s="34"/>
      <c r="C81" s="35"/>
      <c r="D81" s="35"/>
      <c r="E81" s="35" t="s">
        <v>234</v>
      </c>
      <c r="F81" s="35" t="s">
        <v>235</v>
      </c>
      <c r="G81" s="35" t="s">
        <v>236</v>
      </c>
      <c r="H81" s="34">
        <v>60</v>
      </c>
      <c r="I81" s="34" t="s">
        <v>50</v>
      </c>
      <c r="J81" s="36">
        <v>347500000</v>
      </c>
      <c r="K81" s="34">
        <v>1</v>
      </c>
      <c r="L81" s="34" t="s">
        <v>50</v>
      </c>
      <c r="M81" s="36">
        <v>550000</v>
      </c>
      <c r="N81" s="34">
        <v>20</v>
      </c>
      <c r="O81" s="34" t="s">
        <v>50</v>
      </c>
      <c r="P81" s="36">
        <v>210965000</v>
      </c>
      <c r="Q81" s="34">
        <v>1</v>
      </c>
      <c r="R81" s="34" t="s">
        <v>50</v>
      </c>
      <c r="S81" s="36">
        <v>2965000</v>
      </c>
      <c r="T81" s="34"/>
      <c r="U81" s="34"/>
      <c r="V81" s="36"/>
      <c r="W81" s="34"/>
      <c r="X81" s="34"/>
      <c r="Y81" s="37"/>
      <c r="Z81" s="34"/>
      <c r="AA81" s="34"/>
      <c r="AB81" s="36"/>
      <c r="AC81" s="34">
        <f t="shared" si="6"/>
        <v>1</v>
      </c>
      <c r="AD81" s="34" t="s">
        <v>50</v>
      </c>
      <c r="AE81" s="36">
        <f t="shared" si="7"/>
        <v>2965000</v>
      </c>
      <c r="AF81" s="38">
        <f t="shared" si="0"/>
        <v>5</v>
      </c>
      <c r="AG81" s="38">
        <f t="shared" si="1"/>
        <v>1.4054464010617875</v>
      </c>
      <c r="AH81" s="34">
        <f t="shared" si="5"/>
        <v>2</v>
      </c>
      <c r="AI81" s="34" t="s">
        <v>50</v>
      </c>
      <c r="AJ81" s="36">
        <f t="shared" si="2"/>
        <v>3515000</v>
      </c>
      <c r="AK81" s="38">
        <f t="shared" si="3"/>
        <v>3.3333333333333335</v>
      </c>
      <c r="AL81" s="38">
        <f t="shared" si="4"/>
        <v>1.0115107913669064</v>
      </c>
      <c r="AM81" s="35" t="s">
        <v>32</v>
      </c>
      <c r="AN81" s="39"/>
    </row>
    <row r="82" spans="1:40" s="40" customFormat="1" ht="103.5" x14ac:dyDescent="0.25">
      <c r="A82" s="65"/>
      <c r="B82" s="34"/>
      <c r="C82" s="35"/>
      <c r="D82" s="35"/>
      <c r="E82" s="35" t="s">
        <v>237</v>
      </c>
      <c r="F82" s="35" t="s">
        <v>238</v>
      </c>
      <c r="G82" s="35" t="s">
        <v>239</v>
      </c>
      <c r="H82" s="34">
        <v>6</v>
      </c>
      <c r="I82" s="34" t="s">
        <v>43</v>
      </c>
      <c r="J82" s="36">
        <v>1501965400</v>
      </c>
      <c r="K82" s="34">
        <v>2</v>
      </c>
      <c r="L82" s="34" t="s">
        <v>43</v>
      </c>
      <c r="M82" s="36">
        <v>293536650</v>
      </c>
      <c r="N82" s="34">
        <v>2</v>
      </c>
      <c r="O82" s="34" t="s">
        <v>43</v>
      </c>
      <c r="P82" s="36">
        <v>1158978050</v>
      </c>
      <c r="Q82" s="34">
        <v>1</v>
      </c>
      <c r="R82" s="34" t="s">
        <v>43</v>
      </c>
      <c r="S82" s="36">
        <v>56027500</v>
      </c>
      <c r="T82" s="34"/>
      <c r="U82" s="34"/>
      <c r="V82" s="36"/>
      <c r="W82" s="34"/>
      <c r="X82" s="34"/>
      <c r="Y82" s="37"/>
      <c r="Z82" s="34"/>
      <c r="AA82" s="34"/>
      <c r="AB82" s="36"/>
      <c r="AC82" s="34">
        <f t="shared" si="6"/>
        <v>1</v>
      </c>
      <c r="AD82" s="34" t="s">
        <v>43</v>
      </c>
      <c r="AE82" s="36">
        <f t="shared" si="7"/>
        <v>56027500</v>
      </c>
      <c r="AF82" s="38">
        <f t="shared" ref="AF82:AF90" si="24">IFERROR(AC82/N82*100,"-")</f>
        <v>50</v>
      </c>
      <c r="AG82" s="38">
        <f t="shared" ref="AG82:AG91" si="25">IFERROR(AE82/P82*100,"-")</f>
        <v>4.8342157989963654</v>
      </c>
      <c r="AH82" s="34">
        <f t="shared" si="5"/>
        <v>3</v>
      </c>
      <c r="AI82" s="34" t="s">
        <v>43</v>
      </c>
      <c r="AJ82" s="36">
        <f t="shared" ref="AJ82:AJ90" si="26">M82+AE82</f>
        <v>349564150</v>
      </c>
      <c r="AK82" s="38">
        <f t="shared" ref="AK82:AK90" si="27">IFERROR(AH82/H82*100,"-")</f>
        <v>50</v>
      </c>
      <c r="AL82" s="38">
        <f t="shared" ref="AL82:AL91" si="28">IFERROR(AJ82/J82*100,"-")</f>
        <v>23.273781806158784</v>
      </c>
      <c r="AM82" s="35" t="s">
        <v>32</v>
      </c>
      <c r="AN82" s="39"/>
    </row>
    <row r="83" spans="1:40" s="40" customFormat="1" ht="103.5" x14ac:dyDescent="0.25">
      <c r="A83" s="65"/>
      <c r="B83" s="34"/>
      <c r="C83" s="35"/>
      <c r="D83" s="35"/>
      <c r="E83" s="35" t="s">
        <v>240</v>
      </c>
      <c r="F83" s="35" t="s">
        <v>241</v>
      </c>
      <c r="G83" s="35" t="s">
        <v>242</v>
      </c>
      <c r="H83" s="34">
        <v>9</v>
      </c>
      <c r="I83" s="34" t="s">
        <v>43</v>
      </c>
      <c r="J83" s="36">
        <v>4534551375</v>
      </c>
      <c r="K83" s="34">
        <v>2</v>
      </c>
      <c r="L83" s="34" t="s">
        <v>43</v>
      </c>
      <c r="M83" s="36">
        <v>862820500</v>
      </c>
      <c r="N83" s="34">
        <v>3</v>
      </c>
      <c r="O83" s="34" t="s">
        <v>43</v>
      </c>
      <c r="P83" s="36">
        <v>1674483550</v>
      </c>
      <c r="Q83" s="34">
        <v>1</v>
      </c>
      <c r="R83" s="34" t="s">
        <v>43</v>
      </c>
      <c r="S83" s="36">
        <v>421737000</v>
      </c>
      <c r="T83" s="34"/>
      <c r="U83" s="34"/>
      <c r="V83" s="36"/>
      <c r="W83" s="34"/>
      <c r="X83" s="34"/>
      <c r="Y83" s="37"/>
      <c r="Z83" s="34"/>
      <c r="AA83" s="34"/>
      <c r="AB83" s="36"/>
      <c r="AC83" s="34">
        <f t="shared" si="6"/>
        <v>1</v>
      </c>
      <c r="AD83" s="34" t="s">
        <v>43</v>
      </c>
      <c r="AE83" s="36">
        <f t="shared" si="7"/>
        <v>421737000</v>
      </c>
      <c r="AF83" s="38">
        <f t="shared" si="24"/>
        <v>33.333333333333329</v>
      </c>
      <c r="AG83" s="38">
        <f t="shared" si="25"/>
        <v>25.186093945204778</v>
      </c>
      <c r="AH83" s="34">
        <f t="shared" si="5"/>
        <v>3</v>
      </c>
      <c r="AI83" s="34" t="s">
        <v>43</v>
      </c>
      <c r="AJ83" s="36">
        <f t="shared" si="26"/>
        <v>1284557500</v>
      </c>
      <c r="AK83" s="38">
        <f t="shared" si="27"/>
        <v>33.333333333333329</v>
      </c>
      <c r="AL83" s="38">
        <f t="shared" si="28"/>
        <v>28.328215820468017</v>
      </c>
      <c r="AM83" s="35" t="s">
        <v>32</v>
      </c>
      <c r="AN83" s="39"/>
    </row>
    <row r="84" spans="1:40" s="28" customFormat="1" ht="142.5" customHeight="1" x14ac:dyDescent="0.25">
      <c r="A84" s="65"/>
      <c r="B84" s="29"/>
      <c r="C84" s="30"/>
      <c r="D84" s="30"/>
      <c r="E84" s="30" t="s">
        <v>243</v>
      </c>
      <c r="F84" s="30" t="s">
        <v>244</v>
      </c>
      <c r="G84" s="30" t="s">
        <v>245</v>
      </c>
      <c r="H84" s="29">
        <v>15</v>
      </c>
      <c r="I84" s="29" t="s">
        <v>50</v>
      </c>
      <c r="J84" s="31">
        <f>SUM(J85)</f>
        <v>662400000</v>
      </c>
      <c r="K84" s="29">
        <v>5</v>
      </c>
      <c r="L84" s="29" t="s">
        <v>50</v>
      </c>
      <c r="M84" s="31">
        <v>316178495</v>
      </c>
      <c r="N84" s="29">
        <v>4</v>
      </c>
      <c r="O84" s="29" t="s">
        <v>50</v>
      </c>
      <c r="P84" s="31">
        <f>SUM(P85)</f>
        <v>373653850</v>
      </c>
      <c r="Q84" s="29">
        <v>1</v>
      </c>
      <c r="R84" s="29" t="s">
        <v>50</v>
      </c>
      <c r="S84" s="31">
        <f>S85</f>
        <v>14452310</v>
      </c>
      <c r="T84" s="29"/>
      <c r="U84" s="29" t="s">
        <v>50</v>
      </c>
      <c r="V84" s="31">
        <f>V85</f>
        <v>0</v>
      </c>
      <c r="W84" s="29"/>
      <c r="X84" s="29" t="s">
        <v>50</v>
      </c>
      <c r="Y84" s="31">
        <f>Y85</f>
        <v>0</v>
      </c>
      <c r="Z84" s="29"/>
      <c r="AA84" s="29" t="s">
        <v>50</v>
      </c>
      <c r="AB84" s="31">
        <f>SUM(AB85)</f>
        <v>0</v>
      </c>
      <c r="AC84" s="29">
        <f t="shared" si="6"/>
        <v>1</v>
      </c>
      <c r="AD84" s="29" t="s">
        <v>50</v>
      </c>
      <c r="AE84" s="31">
        <f t="shared" si="7"/>
        <v>14452310</v>
      </c>
      <c r="AF84" s="32">
        <f t="shared" si="24"/>
        <v>25</v>
      </c>
      <c r="AG84" s="32">
        <f t="shared" si="25"/>
        <v>3.8678338253439652</v>
      </c>
      <c r="AH84" s="29">
        <f t="shared" si="5"/>
        <v>6</v>
      </c>
      <c r="AI84" s="29" t="s">
        <v>50</v>
      </c>
      <c r="AJ84" s="31">
        <f t="shared" si="26"/>
        <v>330630805</v>
      </c>
      <c r="AK84" s="32">
        <f t="shared" si="27"/>
        <v>40</v>
      </c>
      <c r="AL84" s="32">
        <f t="shared" si="28"/>
        <v>49.914070803140099</v>
      </c>
      <c r="AM84" s="30" t="s">
        <v>32</v>
      </c>
      <c r="AN84" s="33"/>
    </row>
    <row r="85" spans="1:40" s="40" customFormat="1" ht="103.5" x14ac:dyDescent="0.25">
      <c r="A85" s="65"/>
      <c r="B85" s="34"/>
      <c r="C85" s="35"/>
      <c r="D85" s="35"/>
      <c r="E85" s="35" t="s">
        <v>246</v>
      </c>
      <c r="F85" s="35" t="s">
        <v>247</v>
      </c>
      <c r="G85" s="35" t="s">
        <v>248</v>
      </c>
      <c r="H85" s="34">
        <v>15</v>
      </c>
      <c r="I85" s="34" t="s">
        <v>50</v>
      </c>
      <c r="J85" s="36">
        <v>662400000</v>
      </c>
      <c r="K85" s="34">
        <v>5</v>
      </c>
      <c r="L85" s="34" t="s">
        <v>50</v>
      </c>
      <c r="M85" s="36">
        <v>316178495</v>
      </c>
      <c r="N85" s="34">
        <v>4</v>
      </c>
      <c r="O85" s="34" t="s">
        <v>50</v>
      </c>
      <c r="P85" s="36">
        <v>373653850</v>
      </c>
      <c r="Q85" s="34">
        <v>1</v>
      </c>
      <c r="R85" s="34" t="s">
        <v>50</v>
      </c>
      <c r="S85" s="36">
        <v>14452310</v>
      </c>
      <c r="T85" s="34"/>
      <c r="U85" s="34"/>
      <c r="V85" s="36"/>
      <c r="W85" s="34"/>
      <c r="X85" s="34"/>
      <c r="Y85" s="37"/>
      <c r="Z85" s="34"/>
      <c r="AA85" s="34"/>
      <c r="AB85" s="36"/>
      <c r="AC85" s="34">
        <f t="shared" si="6"/>
        <v>1</v>
      </c>
      <c r="AD85" s="34" t="s">
        <v>50</v>
      </c>
      <c r="AE85" s="36">
        <f t="shared" si="7"/>
        <v>14452310</v>
      </c>
      <c r="AF85" s="38">
        <f t="shared" si="24"/>
        <v>25</v>
      </c>
      <c r="AG85" s="38">
        <f t="shared" si="25"/>
        <v>3.8678338253439652</v>
      </c>
      <c r="AH85" s="34">
        <f t="shared" ref="AH85:AH90" si="29">K85+AC85</f>
        <v>6</v>
      </c>
      <c r="AI85" s="34" t="s">
        <v>50</v>
      </c>
      <c r="AJ85" s="36">
        <f t="shared" si="26"/>
        <v>330630805</v>
      </c>
      <c r="AK85" s="38">
        <f t="shared" si="27"/>
        <v>40</v>
      </c>
      <c r="AL85" s="38">
        <f t="shared" si="28"/>
        <v>49.914070803140099</v>
      </c>
      <c r="AM85" s="35" t="s">
        <v>32</v>
      </c>
      <c r="AN85" s="39"/>
    </row>
    <row r="86" spans="1:40" s="28" customFormat="1" ht="105.75" x14ac:dyDescent="0.25">
      <c r="A86" s="65"/>
      <c r="B86" s="29"/>
      <c r="C86" s="30"/>
      <c r="D86" s="30"/>
      <c r="E86" s="30" t="s">
        <v>249</v>
      </c>
      <c r="F86" s="30" t="s">
        <v>250</v>
      </c>
      <c r="G86" s="30" t="s">
        <v>251</v>
      </c>
      <c r="H86" s="29">
        <v>36</v>
      </c>
      <c r="I86" s="29" t="s">
        <v>43</v>
      </c>
      <c r="J86" s="31">
        <f>SUM(J87:J90)</f>
        <v>13755448860</v>
      </c>
      <c r="K86" s="29">
        <v>23</v>
      </c>
      <c r="L86" s="29" t="s">
        <v>43</v>
      </c>
      <c r="M86" s="31">
        <v>6599612121</v>
      </c>
      <c r="N86" s="29">
        <v>29</v>
      </c>
      <c r="O86" s="29" t="s">
        <v>43</v>
      </c>
      <c r="P86" s="31">
        <f>SUM(P87:P90)</f>
        <v>6186565630</v>
      </c>
      <c r="Q86" s="29">
        <v>2</v>
      </c>
      <c r="R86" s="29" t="s">
        <v>43</v>
      </c>
      <c r="S86" s="31">
        <f>SUM(S87:S90)</f>
        <v>120760845</v>
      </c>
      <c r="T86" s="29"/>
      <c r="U86" s="29" t="s">
        <v>43</v>
      </c>
      <c r="V86" s="31">
        <f>SUM(V87:V90)</f>
        <v>0</v>
      </c>
      <c r="W86" s="29"/>
      <c r="X86" s="29" t="s">
        <v>43</v>
      </c>
      <c r="Y86" s="31">
        <f>SUM(Y87:Y90)</f>
        <v>0</v>
      </c>
      <c r="Z86" s="29"/>
      <c r="AA86" s="29" t="s">
        <v>43</v>
      </c>
      <c r="AB86" s="31">
        <f>SUM(AB87:AB90)</f>
        <v>0</v>
      </c>
      <c r="AC86" s="29">
        <f t="shared" ref="AC86:AC90" si="30">Q86+T86+W86+Z86</f>
        <v>2</v>
      </c>
      <c r="AD86" s="29" t="s">
        <v>43</v>
      </c>
      <c r="AE86" s="31">
        <f t="shared" ref="AE86:AE90" si="31">S86+V86+Y86+AB86</f>
        <v>120760845</v>
      </c>
      <c r="AF86" s="32">
        <f t="shared" si="24"/>
        <v>6.8965517241379306</v>
      </c>
      <c r="AG86" s="32">
        <f t="shared" si="25"/>
        <v>1.9519851921460984</v>
      </c>
      <c r="AH86" s="29">
        <f t="shared" si="29"/>
        <v>25</v>
      </c>
      <c r="AI86" s="29" t="s">
        <v>43</v>
      </c>
      <c r="AJ86" s="31">
        <f t="shared" si="26"/>
        <v>6720372966</v>
      </c>
      <c r="AK86" s="32">
        <f t="shared" si="27"/>
        <v>69.444444444444443</v>
      </c>
      <c r="AL86" s="32">
        <f t="shared" si="28"/>
        <v>48.856079030197492</v>
      </c>
      <c r="AM86" s="30" t="s">
        <v>32</v>
      </c>
      <c r="AN86" s="33"/>
    </row>
    <row r="87" spans="1:40" s="40" customFormat="1" ht="103.5" x14ac:dyDescent="0.25">
      <c r="A87" s="65"/>
      <c r="B87" s="34"/>
      <c r="C87" s="35"/>
      <c r="D87" s="35"/>
      <c r="E87" s="35" t="s">
        <v>252</v>
      </c>
      <c r="F87" s="35" t="s">
        <v>253</v>
      </c>
      <c r="G87" s="35" t="s">
        <v>254</v>
      </c>
      <c r="H87" s="34">
        <v>36</v>
      </c>
      <c r="I87" s="34" t="s">
        <v>43</v>
      </c>
      <c r="J87" s="36">
        <v>5709565785</v>
      </c>
      <c r="K87" s="34">
        <v>8</v>
      </c>
      <c r="L87" s="34" t="s">
        <v>43</v>
      </c>
      <c r="M87" s="36">
        <v>814268872</v>
      </c>
      <c r="N87" s="34">
        <v>12</v>
      </c>
      <c r="O87" s="34" t="s">
        <v>43</v>
      </c>
      <c r="P87" s="36">
        <v>1718465295</v>
      </c>
      <c r="Q87" s="34">
        <v>1</v>
      </c>
      <c r="R87" s="34" t="s">
        <v>43</v>
      </c>
      <c r="S87" s="36">
        <v>6827425</v>
      </c>
      <c r="T87" s="34"/>
      <c r="U87" s="34"/>
      <c r="V87" s="36"/>
      <c r="W87" s="34"/>
      <c r="X87" s="34"/>
      <c r="Y87" s="37"/>
      <c r="Z87" s="34"/>
      <c r="AA87" s="34"/>
      <c r="AB87" s="36"/>
      <c r="AC87" s="34">
        <f t="shared" si="30"/>
        <v>1</v>
      </c>
      <c r="AD87" s="34" t="s">
        <v>43</v>
      </c>
      <c r="AE87" s="36">
        <f t="shared" si="31"/>
        <v>6827425</v>
      </c>
      <c r="AF87" s="38">
        <f t="shared" si="24"/>
        <v>8.3333333333333321</v>
      </c>
      <c r="AG87" s="38">
        <f t="shared" si="25"/>
        <v>0.39729781100991046</v>
      </c>
      <c r="AH87" s="34">
        <f t="shared" si="29"/>
        <v>9</v>
      </c>
      <c r="AI87" s="34" t="s">
        <v>43</v>
      </c>
      <c r="AJ87" s="36">
        <f t="shared" si="26"/>
        <v>821096297</v>
      </c>
      <c r="AK87" s="38">
        <f t="shared" si="27"/>
        <v>25</v>
      </c>
      <c r="AL87" s="38">
        <f t="shared" si="28"/>
        <v>14.381063778215141</v>
      </c>
      <c r="AM87" s="35" t="s">
        <v>32</v>
      </c>
      <c r="AN87" s="39"/>
    </row>
    <row r="88" spans="1:40" s="40" customFormat="1" ht="103.5" customHeight="1" x14ac:dyDescent="0.25">
      <c r="A88" s="65"/>
      <c r="B88" s="34"/>
      <c r="C88" s="35"/>
      <c r="D88" s="35"/>
      <c r="E88" s="35" t="s">
        <v>255</v>
      </c>
      <c r="F88" s="35" t="s">
        <v>256</v>
      </c>
      <c r="G88" s="35" t="s">
        <v>257</v>
      </c>
      <c r="H88" s="34">
        <v>3</v>
      </c>
      <c r="I88" s="34" t="s">
        <v>50</v>
      </c>
      <c r="J88" s="36">
        <v>2708247075</v>
      </c>
      <c r="K88" s="34">
        <v>1</v>
      </c>
      <c r="L88" s="34" t="s">
        <v>50</v>
      </c>
      <c r="M88" s="36">
        <v>966272610</v>
      </c>
      <c r="N88" s="34">
        <v>1</v>
      </c>
      <c r="O88" s="34" t="s">
        <v>50</v>
      </c>
      <c r="P88" s="36">
        <v>470209575</v>
      </c>
      <c r="Q88" s="34">
        <v>0</v>
      </c>
      <c r="R88" s="34" t="s">
        <v>50</v>
      </c>
      <c r="S88" s="36">
        <v>0</v>
      </c>
      <c r="T88" s="34"/>
      <c r="U88" s="34"/>
      <c r="V88" s="36"/>
      <c r="W88" s="34"/>
      <c r="X88" s="34"/>
      <c r="Y88" s="37"/>
      <c r="Z88" s="34"/>
      <c r="AA88" s="34"/>
      <c r="AB88" s="36"/>
      <c r="AC88" s="34">
        <f t="shared" si="30"/>
        <v>0</v>
      </c>
      <c r="AD88" s="34" t="s">
        <v>50</v>
      </c>
      <c r="AE88" s="36">
        <f t="shared" si="31"/>
        <v>0</v>
      </c>
      <c r="AF88" s="38">
        <f t="shared" si="24"/>
        <v>0</v>
      </c>
      <c r="AG88" s="38">
        <f t="shared" si="25"/>
        <v>0</v>
      </c>
      <c r="AH88" s="34">
        <f t="shared" si="29"/>
        <v>1</v>
      </c>
      <c r="AI88" s="34" t="s">
        <v>50</v>
      </c>
      <c r="AJ88" s="36">
        <f t="shared" si="26"/>
        <v>966272610</v>
      </c>
      <c r="AK88" s="38">
        <f t="shared" si="27"/>
        <v>33.333333333333329</v>
      </c>
      <c r="AL88" s="38">
        <f t="shared" si="28"/>
        <v>35.678894253028965</v>
      </c>
      <c r="AM88" s="35" t="s">
        <v>32</v>
      </c>
      <c r="AN88" s="39"/>
    </row>
    <row r="89" spans="1:40" s="40" customFormat="1" ht="128.25" customHeight="1" x14ac:dyDescent="0.25">
      <c r="A89" s="65"/>
      <c r="B89" s="34"/>
      <c r="C89" s="35"/>
      <c r="D89" s="35"/>
      <c r="E89" s="35" t="s">
        <v>258</v>
      </c>
      <c r="F89" s="35" t="s">
        <v>259</v>
      </c>
      <c r="G89" s="35" t="s">
        <v>260</v>
      </c>
      <c r="H89" s="34">
        <v>15</v>
      </c>
      <c r="I89" s="34" t="s">
        <v>43</v>
      </c>
      <c r="J89" s="36">
        <v>2260162500</v>
      </c>
      <c r="K89" s="34">
        <v>5</v>
      </c>
      <c r="L89" s="34" t="s">
        <v>43</v>
      </c>
      <c r="M89" s="36">
        <v>1137489135</v>
      </c>
      <c r="N89" s="34">
        <v>5</v>
      </c>
      <c r="O89" s="34" t="s">
        <v>43</v>
      </c>
      <c r="P89" s="36">
        <v>1510068860</v>
      </c>
      <c r="Q89" s="34">
        <v>0</v>
      </c>
      <c r="R89" s="34" t="s">
        <v>43</v>
      </c>
      <c r="S89" s="36">
        <v>0</v>
      </c>
      <c r="T89" s="34"/>
      <c r="U89" s="34"/>
      <c r="V89" s="36"/>
      <c r="W89" s="34"/>
      <c r="X89" s="34"/>
      <c r="Y89" s="37"/>
      <c r="Z89" s="34"/>
      <c r="AA89" s="34"/>
      <c r="AB89" s="36"/>
      <c r="AC89" s="34">
        <f t="shared" si="30"/>
        <v>0</v>
      </c>
      <c r="AD89" s="34" t="s">
        <v>43</v>
      </c>
      <c r="AE89" s="36">
        <f t="shared" si="31"/>
        <v>0</v>
      </c>
      <c r="AF89" s="38">
        <f t="shared" si="24"/>
        <v>0</v>
      </c>
      <c r="AG89" s="38">
        <f t="shared" si="25"/>
        <v>0</v>
      </c>
      <c r="AH89" s="34">
        <f t="shared" si="29"/>
        <v>5</v>
      </c>
      <c r="AI89" s="34" t="s">
        <v>43</v>
      </c>
      <c r="AJ89" s="36">
        <f t="shared" si="26"/>
        <v>1137489135</v>
      </c>
      <c r="AK89" s="38">
        <f t="shared" si="27"/>
        <v>33.333333333333329</v>
      </c>
      <c r="AL89" s="38">
        <f t="shared" si="28"/>
        <v>50.327758955384851</v>
      </c>
      <c r="AM89" s="35" t="s">
        <v>32</v>
      </c>
      <c r="AN89" s="39"/>
    </row>
    <row r="90" spans="1:40" s="40" customFormat="1" ht="103.5" x14ac:dyDescent="0.25">
      <c r="A90" s="65"/>
      <c r="B90" s="34"/>
      <c r="C90" s="35"/>
      <c r="D90" s="35"/>
      <c r="E90" s="35" t="s">
        <v>261</v>
      </c>
      <c r="F90" s="35" t="s">
        <v>262</v>
      </c>
      <c r="G90" s="35" t="s">
        <v>263</v>
      </c>
      <c r="H90" s="34">
        <v>36</v>
      </c>
      <c r="I90" s="34" t="s">
        <v>43</v>
      </c>
      <c r="J90" s="36">
        <v>3077473500</v>
      </c>
      <c r="K90" s="34">
        <v>12</v>
      </c>
      <c r="L90" s="34" t="s">
        <v>43</v>
      </c>
      <c r="M90" s="36">
        <v>3681581504</v>
      </c>
      <c r="N90" s="34">
        <v>12</v>
      </c>
      <c r="O90" s="34" t="s">
        <v>43</v>
      </c>
      <c r="P90" s="36">
        <v>2487821900</v>
      </c>
      <c r="Q90" s="34">
        <v>1</v>
      </c>
      <c r="R90" s="34" t="s">
        <v>43</v>
      </c>
      <c r="S90" s="36">
        <v>113933420</v>
      </c>
      <c r="T90" s="34"/>
      <c r="U90" s="34"/>
      <c r="V90" s="36"/>
      <c r="W90" s="34"/>
      <c r="X90" s="34"/>
      <c r="Y90" s="37"/>
      <c r="Z90" s="34"/>
      <c r="AA90" s="34"/>
      <c r="AB90" s="36"/>
      <c r="AC90" s="34">
        <f t="shared" si="30"/>
        <v>1</v>
      </c>
      <c r="AD90" s="34" t="s">
        <v>43</v>
      </c>
      <c r="AE90" s="36">
        <f t="shared" si="31"/>
        <v>113933420</v>
      </c>
      <c r="AF90" s="38">
        <f t="shared" si="24"/>
        <v>8.3333333333333321</v>
      </c>
      <c r="AG90" s="38">
        <f t="shared" si="25"/>
        <v>4.5796453516226379</v>
      </c>
      <c r="AH90" s="34">
        <f t="shared" si="29"/>
        <v>13</v>
      </c>
      <c r="AI90" s="34" t="s">
        <v>43</v>
      </c>
      <c r="AJ90" s="36">
        <f t="shared" si="26"/>
        <v>3795514924</v>
      </c>
      <c r="AK90" s="38">
        <f t="shared" si="27"/>
        <v>36.111111111111107</v>
      </c>
      <c r="AL90" s="38">
        <f t="shared" si="28"/>
        <v>123.33217244600156</v>
      </c>
      <c r="AM90" s="35" t="s">
        <v>32</v>
      </c>
      <c r="AN90" s="39"/>
    </row>
    <row r="91" spans="1:40" s="40" customFormat="1" ht="70.5" customHeight="1" x14ac:dyDescent="0.25">
      <c r="A91" s="65"/>
      <c r="B91" s="49"/>
      <c r="C91" s="57" t="s">
        <v>274</v>
      </c>
      <c r="D91" s="58"/>
      <c r="E91" s="58"/>
      <c r="F91" s="58"/>
      <c r="G91" s="59"/>
      <c r="H91" s="49"/>
      <c r="I91" s="49"/>
      <c r="J91" s="50">
        <f>J16+J17+J53</f>
        <v>250785625931</v>
      </c>
      <c r="K91" s="49"/>
      <c r="L91" s="49"/>
      <c r="M91" s="50">
        <f>M16+M17+M53</f>
        <v>68523300959</v>
      </c>
      <c r="N91" s="49"/>
      <c r="O91" s="49"/>
      <c r="P91" s="50">
        <f>P16+P17+P53</f>
        <v>79567566126</v>
      </c>
      <c r="Q91" s="49"/>
      <c r="R91" s="49"/>
      <c r="S91" s="50">
        <f>S16+S17+S53</f>
        <v>9576667328</v>
      </c>
      <c r="T91" s="51"/>
      <c r="U91" s="51"/>
      <c r="V91" s="50">
        <f>V16+V17+V53</f>
        <v>0</v>
      </c>
      <c r="W91" s="51"/>
      <c r="X91" s="51"/>
      <c r="Y91" s="50">
        <f>Y16+Y17+Y53</f>
        <v>0</v>
      </c>
      <c r="Z91" s="51"/>
      <c r="AA91" s="51"/>
      <c r="AB91" s="50">
        <f>AB16+AB17+AB53</f>
        <v>0</v>
      </c>
      <c r="AC91" s="49"/>
      <c r="AD91" s="49"/>
      <c r="AE91" s="50">
        <f>AE16+AE17+AE53</f>
        <v>9576667328</v>
      </c>
      <c r="AF91" s="52">
        <f>AVERAGE(AF17,AF53)</f>
        <v>12.5</v>
      </c>
      <c r="AG91" s="52">
        <f t="shared" si="25"/>
        <v>12.035893259364972</v>
      </c>
      <c r="AH91" s="49"/>
      <c r="AI91" s="49"/>
      <c r="AJ91" s="50">
        <f>AJ16+AJ17+AJ53</f>
        <v>78099968287</v>
      </c>
      <c r="AK91" s="52">
        <f>AVERAGE(AK16,AK53,AK54,AK17)</f>
        <v>65.915625000000006</v>
      </c>
      <c r="AL91" s="52">
        <f t="shared" si="28"/>
        <v>31.142123077057082</v>
      </c>
      <c r="AM91" s="53" t="s">
        <v>32</v>
      </c>
      <c r="AN91" s="54"/>
    </row>
  </sheetData>
  <autoFilter ref="B13:AN91" xr:uid="{D3D5332B-4EA5-4D17-87B3-431518A5EF0E}"/>
  <mergeCells count="86">
    <mergeCell ref="B2:AN2"/>
    <mergeCell ref="B3:AN3"/>
    <mergeCell ref="B4:AN4"/>
    <mergeCell ref="B5:AN5"/>
    <mergeCell ref="B8:B9"/>
    <mergeCell ref="C8:C9"/>
    <mergeCell ref="D8:D9"/>
    <mergeCell ref="E8:E9"/>
    <mergeCell ref="F8:F9"/>
    <mergeCell ref="G8:G9"/>
    <mergeCell ref="H8:J9"/>
    <mergeCell ref="K8:M9"/>
    <mergeCell ref="N8:P9"/>
    <mergeCell ref="Q8:AB8"/>
    <mergeCell ref="AC8:AE9"/>
    <mergeCell ref="AH8:AJ9"/>
    <mergeCell ref="AK8:AL9"/>
    <mergeCell ref="AM8:AM9"/>
    <mergeCell ref="AN8:AN12"/>
    <mergeCell ref="Q9:S9"/>
    <mergeCell ref="T9:V9"/>
    <mergeCell ref="W9:Y9"/>
    <mergeCell ref="Z9:AB9"/>
    <mergeCell ref="Z10:AB10"/>
    <mergeCell ref="AC10:AE10"/>
    <mergeCell ref="AF8:AG9"/>
    <mergeCell ref="T10:V10"/>
    <mergeCell ref="W10:Y10"/>
    <mergeCell ref="B10:B12"/>
    <mergeCell ref="C10:C12"/>
    <mergeCell ref="D10:D12"/>
    <mergeCell ref="E10:E12"/>
    <mergeCell ref="F10:F12"/>
    <mergeCell ref="G10:G12"/>
    <mergeCell ref="P11:P12"/>
    <mergeCell ref="H10:J10"/>
    <mergeCell ref="K10:M10"/>
    <mergeCell ref="N10:P10"/>
    <mergeCell ref="Q10:S10"/>
    <mergeCell ref="H11:I11"/>
    <mergeCell ref="J11:J12"/>
    <mergeCell ref="K11:L11"/>
    <mergeCell ref="M11:M12"/>
    <mergeCell ref="N11:O11"/>
    <mergeCell ref="Y11:Y12"/>
    <mergeCell ref="AF10:AG10"/>
    <mergeCell ref="AH10:AJ10"/>
    <mergeCell ref="AK10:AL10"/>
    <mergeCell ref="AM10:AM12"/>
    <mergeCell ref="Q11:R11"/>
    <mergeCell ref="S11:S12"/>
    <mergeCell ref="T11:U11"/>
    <mergeCell ref="V11:V12"/>
    <mergeCell ref="W11:X11"/>
    <mergeCell ref="AH11:AI11"/>
    <mergeCell ref="AJ11:AJ12"/>
    <mergeCell ref="AK11:AK12"/>
    <mergeCell ref="AL11:AL12"/>
    <mergeCell ref="A16:A91"/>
    <mergeCell ref="B16:B17"/>
    <mergeCell ref="C16:C17"/>
    <mergeCell ref="E16:E17"/>
    <mergeCell ref="F16:F17"/>
    <mergeCell ref="B53:B54"/>
    <mergeCell ref="Z11:AA11"/>
    <mergeCell ref="AB11:AB12"/>
    <mergeCell ref="AC11:AD11"/>
    <mergeCell ref="AE11:AE12"/>
    <mergeCell ref="AF11:AF12"/>
    <mergeCell ref="AG11:AG12"/>
    <mergeCell ref="AL53:AL54"/>
    <mergeCell ref="C91:G91"/>
    <mergeCell ref="D16:D17"/>
    <mergeCell ref="D53:D54"/>
    <mergeCell ref="V53:V54"/>
    <mergeCell ref="Y53:Y54"/>
    <mergeCell ref="AB53:AB54"/>
    <mergeCell ref="AE53:AE54"/>
    <mergeCell ref="AG53:AG54"/>
    <mergeCell ref="AJ53:AJ54"/>
    <mergeCell ref="C53:C54"/>
    <mergeCell ref="E53:E54"/>
    <mergeCell ref="F53:F54"/>
    <mergeCell ref="J53:J54"/>
    <mergeCell ref="P53:P54"/>
    <mergeCell ref="S53:S54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14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Rendalev Bappeda</dc:creator>
  <cp:lastModifiedBy>Rendalev Bappeda</cp:lastModifiedBy>
  <dcterms:created xsi:type="dcterms:W3CDTF">2025-05-20T06:55:02Z</dcterms:created>
  <dcterms:modified xsi:type="dcterms:W3CDTF">2025-06-03T03:39:36Z</dcterms:modified>
</cp:coreProperties>
</file>